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9"/>
  <workbookPr/>
  <mc:AlternateContent xmlns:mc="http://schemas.openxmlformats.org/markup-compatibility/2006">
    <mc:Choice Requires="x15">
      <x15ac:absPath xmlns:x15ac="http://schemas.microsoft.com/office/spreadsheetml/2010/11/ac" url="/Users/allison.hwang/Desktop/"/>
    </mc:Choice>
  </mc:AlternateContent>
  <xr:revisionPtr revIDLastSave="0" documentId="8_{F73CC7A6-321C-2C4F-9F92-A79DC2158C79}" xr6:coauthVersionLast="47" xr6:coauthVersionMax="47" xr10:uidLastSave="{00000000-0000-0000-0000-000000000000}"/>
  <bookViews>
    <workbookView xWindow="6600" yWindow="500" windowWidth="31860" windowHeight="21040" xr2:uid="{00000000-000D-0000-FFFF-FFFF00000000}"/>
  </bookViews>
  <sheets>
    <sheet name="0. OVERVIEW" sheetId="1" r:id="rId1"/>
    <sheet name="1. Define decision factors" sheetId="2" r:id="rId2"/>
    <sheet name="2. Weight decision factors" sheetId="3" r:id="rId3"/>
    <sheet name="3. Define ICM candidates" sheetId="4" r:id="rId4"/>
    <sheet name="4. Score candidates on decision" sheetId="5" r:id="rId5"/>
    <sheet name="APPENDIX A" sheetId="6" r:id="rId6"/>
    <sheet name="APPENDIX B" sheetId="7" r:id="rId7"/>
    <sheet name="APPENDIX C" sheetId="8" r:id="rId8"/>
    <sheet name="APPENDIX D" sheetId="9" r:id="rId9"/>
  </sheets>
  <definedNames>
    <definedName name="CANDIDATES">'3. Define ICM candidates'!$B$8:$B$12</definedName>
    <definedName name="EGCANDIDATES">'APPENDIX C'!$B$8:$B$17</definedName>
    <definedName name="EGFACTORS">'APPENDIX A'!$B$8:$B$17</definedName>
    <definedName name="FACTORS">'1. Define decision factors'!$B$8:$B$17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5" l="1" a="1"/>
  <c r="D8" i="5" s="1"/>
  <c r="B9" i="3"/>
  <c r="B10" i="3"/>
  <c r="B11" i="3"/>
  <c r="B12" i="3"/>
  <c r="B13" i="3"/>
  <c r="B14" i="3"/>
  <c r="B15" i="3"/>
  <c r="B16" i="3"/>
  <c r="B17" i="3"/>
  <c r="B18" i="3"/>
  <c r="C8" i="9" a="1"/>
  <c r="C8" i="9" s="1"/>
  <c r="D26" i="5" a="1"/>
  <c r="D26" i="5" s="1"/>
  <c r="C22" i="7"/>
  <c r="C23" i="7" s="1"/>
  <c r="D18" i="7"/>
  <c r="G38" i="5" s="1"/>
  <c r="D17" i="7"/>
  <c r="D16" i="7"/>
  <c r="D15" i="7"/>
  <c r="D14" i="7"/>
  <c r="D13" i="7"/>
  <c r="D12" i="7"/>
  <c r="H38" i="5" s="1"/>
  <c r="D11" i="7"/>
  <c r="D10" i="7"/>
  <c r="D9" i="7"/>
  <c r="G20" i="9" s="1"/>
  <c r="E38" i="5"/>
  <c r="B18" i="5"/>
  <c r="B17" i="5"/>
  <c r="B16" i="5"/>
  <c r="B15" i="5"/>
  <c r="B14" i="5"/>
  <c r="B13" i="5"/>
  <c r="B12" i="5"/>
  <c r="B11" i="5"/>
  <c r="B10" i="5"/>
  <c r="B9" i="5"/>
  <c r="C44" i="3"/>
  <c r="C45" i="3" s="1"/>
  <c r="D40" i="3"/>
  <c r="D39" i="3"/>
  <c r="D38" i="3"/>
  <c r="D37" i="3"/>
  <c r="D36" i="3"/>
  <c r="D35" i="3"/>
  <c r="D34" i="3"/>
  <c r="D33" i="3"/>
  <c r="D32" i="3"/>
  <c r="D31" i="3"/>
  <c r="C22" i="3"/>
  <c r="C23" i="3" s="1"/>
  <c r="D18" i="3"/>
  <c r="D17" i="3"/>
  <c r="D16" i="3"/>
  <c r="D15" i="3"/>
  <c r="D14" i="3"/>
  <c r="D13" i="3"/>
  <c r="D12" i="3"/>
  <c r="D11" i="3"/>
  <c r="D10" i="3"/>
  <c r="D9" i="3"/>
  <c r="D20" i="5" l="1"/>
  <c r="E20" i="5"/>
  <c r="F20" i="5"/>
  <c r="D38" i="5"/>
  <c r="F38" i="5"/>
  <c r="C20" i="9"/>
  <c r="D20" i="9"/>
  <c r="G20" i="5"/>
  <c r="H20" i="5"/>
  <c r="E20" i="9"/>
  <c r="F20" i="9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<sst xmlns="http://schemas.openxmlformats.org/spreadsheetml/2006/main" count="172" uniqueCount="78">
  <si>
    <r>
      <rPr>
        <sz val="10"/>
        <rFont val="Libre Franklin"/>
      </rPr>
      <t>This workbook is designed by Performio to help you evaluate ICM solutions based on the criteria that matter to your organization. It follows the general methodology used to create our</t>
    </r>
    <r>
      <rPr>
        <u/>
        <sz val="10"/>
        <color rgb="FF1155CC"/>
        <rFont val="Libre Franklin"/>
      </rPr>
      <t xml:space="preserve"> ICM buyer's guide, </t>
    </r>
    <r>
      <rPr>
        <sz val="10"/>
        <rFont val="Libre Franklin"/>
      </rPr>
      <t>product comparison pages, and our best ICM software rankings.</t>
    </r>
  </si>
  <si>
    <t>How to use this workbook</t>
  </si>
  <si>
    <t>Steps to follow</t>
  </si>
  <si>
    <t>Examples to reference</t>
  </si>
  <si>
    <r>
      <rPr>
        <b/>
        <sz val="10"/>
        <rFont val="Libre Franklin"/>
      </rPr>
      <t xml:space="preserve">Step 1: </t>
    </r>
    <r>
      <rPr>
        <sz val="10"/>
        <rFont val="Libre Franklin"/>
      </rPr>
      <t>List the aspects you will grade ICM vendors using sheet "</t>
    </r>
    <r>
      <rPr>
        <u/>
        <sz val="10"/>
        <color rgb="FF1155CC"/>
        <rFont val="Libre Franklin"/>
      </rPr>
      <t>1. Define decision factors</t>
    </r>
    <r>
      <rPr>
        <sz val="10"/>
        <rFont val="Libre Franklin"/>
      </rPr>
      <t xml:space="preserve">." </t>
    </r>
  </si>
  <si>
    <t>Appendix A</t>
  </si>
  <si>
    <r>
      <rPr>
        <b/>
        <sz val="10"/>
        <rFont val="Libre Franklin"/>
      </rPr>
      <t xml:space="preserve">Step 2: </t>
    </r>
    <r>
      <rPr>
        <sz val="10"/>
        <rFont val="Libre Franklin"/>
      </rPr>
      <t>Assign weights to each decision factor using sheet "</t>
    </r>
    <r>
      <rPr>
        <u/>
        <sz val="10"/>
        <color rgb="FF1155CC"/>
        <rFont val="Libre Franklin"/>
      </rPr>
      <t>2. Weight decision factors</t>
    </r>
    <r>
      <rPr>
        <sz val="10"/>
        <rFont val="Libre Franklin"/>
      </rPr>
      <t>."</t>
    </r>
  </si>
  <si>
    <t>Appendix B</t>
  </si>
  <si>
    <r>
      <rPr>
        <b/>
        <sz val="10"/>
        <rFont val="Libre Franklin"/>
      </rPr>
      <t xml:space="preserve">Step 3: </t>
    </r>
    <r>
      <rPr>
        <sz val="10"/>
        <rFont val="Libre Franklin"/>
      </rPr>
      <t>List the ICM software candidates that you plan to compare using sheet "</t>
    </r>
    <r>
      <rPr>
        <u/>
        <sz val="10"/>
        <color rgb="FF1155CC"/>
        <rFont val="Libre Franklin"/>
      </rPr>
      <t>3. Define ICM candidates</t>
    </r>
    <r>
      <rPr>
        <sz val="10"/>
        <rFont val="Libre Franklin"/>
      </rPr>
      <t>."</t>
    </r>
  </si>
  <si>
    <t>Appendix C</t>
  </si>
  <si>
    <r>
      <rPr>
        <b/>
        <sz val="10"/>
        <rFont val="Libre Franklin"/>
      </rPr>
      <t xml:space="preserve">Step 4: </t>
    </r>
    <r>
      <rPr>
        <sz val="10"/>
        <rFont val="Libre Franklin"/>
      </rPr>
      <t>Grade ICM software candidates on each decision factor using sheet "</t>
    </r>
    <r>
      <rPr>
        <u/>
        <sz val="10"/>
        <color rgb="FF1155CC"/>
        <rFont val="Libre Franklin"/>
      </rPr>
      <t>4. Score candidates on decision factors</t>
    </r>
    <r>
      <rPr>
        <b/>
        <sz val="10"/>
        <rFont val="Libre Franklin"/>
      </rPr>
      <t>.</t>
    </r>
    <r>
      <rPr>
        <sz val="10"/>
        <rFont val="Libre Franklin"/>
      </rPr>
      <t>"</t>
    </r>
  </si>
  <si>
    <t>Appendix D</t>
  </si>
  <si>
    <r>
      <rPr>
        <b/>
        <sz val="10"/>
        <color theme="1"/>
        <rFont val="Libre Franklin"/>
      </rPr>
      <t xml:space="preserve">Step 5: </t>
    </r>
    <r>
      <rPr>
        <sz val="10"/>
        <color theme="1"/>
        <rFont val="Libre Franklin"/>
      </rPr>
      <t>Use the final grades to inform your ICM purchase decision.</t>
    </r>
  </si>
  <si>
    <t>YELLOW cells are for adding/altering TEXT</t>
  </si>
  <si>
    <t>CYAN cells are for adding/altering NUMBERS</t>
  </si>
  <si>
    <t>Do NOT change content in GRAY cells!</t>
  </si>
  <si>
    <r>
      <rPr>
        <sz val="10"/>
        <color rgb="FFFFFFFF"/>
        <rFont val="Libre Franklin"/>
      </rPr>
      <t xml:space="preserve">List the factors you will grade ICM solutions on. (Reference sheet </t>
    </r>
    <r>
      <rPr>
        <u/>
        <sz val="10"/>
        <color rgb="FFFFFFFF"/>
        <rFont val="Libre Franklin"/>
      </rPr>
      <t>APPENDIX A</t>
    </r>
    <r>
      <rPr>
        <sz val="10"/>
        <color rgb="FFFFFFFF"/>
        <rFont val="Libre Franklin"/>
      </rPr>
      <t xml:space="preserve"> for the factors considered in the buyer's guide.)
</t>
    </r>
    <r>
      <rPr>
        <sz val="10"/>
        <color rgb="FFFFFFFF"/>
        <rFont val="Libre Franklin"/>
      </rPr>
      <t>↓</t>
    </r>
  </si>
  <si>
    <r>
      <rPr>
        <sz val="10"/>
        <color rgb="FFFFFFFF"/>
        <rFont val="Libre Franklin"/>
      </rPr>
      <t xml:space="preserve">Describe the key things you need to learn about a vendor in order to score them on this decision factor
</t>
    </r>
    <r>
      <rPr>
        <sz val="10"/>
        <color rgb="FFFFFFFF"/>
        <rFont val="Libre Franklin"/>
      </rPr>
      <t>↓</t>
    </r>
  </si>
  <si>
    <t>Decision factor name</t>
  </si>
  <si>
    <t>Decision factor description</t>
  </si>
  <si>
    <t>EXAMPLE</t>
  </si>
  <si>
    <r>
      <rPr>
        <i/>
        <sz val="10"/>
        <color rgb="FFFFFFFF"/>
        <rFont val="Libre Franklin"/>
      </rPr>
      <t xml:space="preserve">List the factors you will grade ICM solutions on.
</t>
    </r>
    <r>
      <rPr>
        <i/>
        <sz val="10"/>
        <color rgb="FFFFFFFF"/>
        <rFont val="Libre Franklin"/>
      </rPr>
      <t>↓</t>
    </r>
  </si>
  <si>
    <r>
      <rPr>
        <i/>
        <sz val="10"/>
        <color rgb="FFFFFFFF"/>
        <rFont val="Libre Franklin"/>
      </rPr>
      <t xml:space="preserve">Describe the key things you need to learn about a vendor in order to score them on this decision factor
</t>
    </r>
    <r>
      <rPr>
        <i/>
        <sz val="10"/>
        <color rgb="FFFFFFFF"/>
        <rFont val="Libre Franklin"/>
      </rPr>
      <t>↓</t>
    </r>
  </si>
  <si>
    <t>Technical skill required</t>
  </si>
  <si>
    <t>How much do you need to know about spreadsheet formulas, logic rules, and/or programming languages to use the tool?</t>
  </si>
  <si>
    <t>Safe testing &amp; experimentation</t>
  </si>
  <si>
    <t>How much freedom do you have to experiment with new plan configurations without breaking what you have?</t>
  </si>
  <si>
    <t>Custom reporting</t>
  </si>
  <si>
    <t>How easily can a user create and run custom reports?</t>
  </si>
  <si>
    <t>Out-of-box complexity support</t>
  </si>
  <si>
    <t>How easy is it to set and adjust the following plan components out of the box (i.e., no additional coding, logic, or formulas)?</t>
  </si>
  <si>
    <t>Common-sense workflows</t>
  </si>
  <si>
    <t>How much of the work can be automated while ensuring common-sense human approval?</t>
  </si>
  <si>
    <t>Data management &amp; transformation</t>
  </si>
  <si>
    <t>How easy is it to add, clean, hold, access, and process data within the platform?</t>
  </si>
  <si>
    <t>Scalability</t>
  </si>
  <si>
    <t>How well does the tool accommodate rapid growth?</t>
  </si>
  <si>
    <t>Agility</t>
  </si>
  <si>
    <t>How well does the tool accommodate rapid plan modification?</t>
  </si>
  <si>
    <t>Onboarding momentum</t>
  </si>
  <si>
    <t>How “good to go” is a customer once they finish implementation?</t>
  </si>
  <si>
    <t>Quality of customer support</t>
  </si>
  <si>
    <t>How helpful can you count on an ICM vendor's support staff to be?</t>
  </si>
  <si>
    <r>
      <rPr>
        <sz val="10"/>
        <color rgb="FFFFFFFF"/>
        <rFont val="Libre Franklin"/>
      </rPr>
      <t xml:space="preserve">This list is populated by your inputs on Sheet 1.
</t>
    </r>
    <r>
      <rPr>
        <sz val="14"/>
        <color rgb="FFFFFFFF"/>
        <rFont val="Libre Franklin"/>
      </rPr>
      <t>↓</t>
    </r>
  </si>
  <si>
    <r>
      <rPr>
        <sz val="10"/>
        <color rgb="FFFFFFFF"/>
        <rFont val="Libre Franklin"/>
      </rPr>
      <t xml:space="preserve">Input an amount of points to represent how much weight each decision factor should be given in the final score. (See </t>
    </r>
    <r>
      <rPr>
        <u/>
        <sz val="10"/>
        <color rgb="FFFFFFFF"/>
        <rFont val="Libre Franklin"/>
      </rPr>
      <t>APPENDIX B</t>
    </r>
    <r>
      <rPr>
        <sz val="10"/>
        <color rgb="FFFFFFFF"/>
        <rFont val="Libre Franklin"/>
      </rPr>
      <t xml:space="preserve"> for the weightings used in the buyer's guide.)
</t>
    </r>
    <r>
      <rPr>
        <sz val="14"/>
        <color rgb="FFFFFFFF"/>
        <rFont val="Libre Franklin"/>
      </rPr>
      <t>↓</t>
    </r>
  </si>
  <si>
    <t>Decision factor</t>
  </si>
  <si>
    <t>Weight</t>
  </si>
  <si>
    <t>Weight percentage</t>
  </si>
  <si>
    <t>Starting point pool</t>
  </si>
  <si>
    <t>Points used</t>
  </si>
  <si>
    <t>Remaining points to assign</t>
  </si>
  <si>
    <r>
      <rPr>
        <b/>
        <sz val="14"/>
        <color rgb="FFFFFFFF"/>
        <rFont val="Libre Franklin"/>
      </rPr>
      <t xml:space="preserve">↑
</t>
    </r>
    <r>
      <rPr>
        <sz val="10"/>
        <color rgb="FFFFFFFF"/>
        <rFont val="Libre Franklin"/>
      </rPr>
      <t xml:space="preserve">Make sure you do not exceed your point pool. (The cell above will turn </t>
    </r>
    <r>
      <rPr>
        <sz val="10"/>
        <color rgb="FF000000"/>
        <rFont val="Libre Franklin"/>
      </rPr>
      <t xml:space="preserve"> </t>
    </r>
    <r>
      <rPr>
        <b/>
        <sz val="10"/>
        <color rgb="FFFFFFFF"/>
        <rFont val="Libre Franklin"/>
      </rPr>
      <t>RED</t>
    </r>
    <r>
      <rPr>
        <sz val="10"/>
        <color rgb="FF000000"/>
        <rFont val="Libre Franklin"/>
      </rPr>
      <t xml:space="preserve"> </t>
    </r>
    <r>
      <rPr>
        <sz val="10"/>
        <color rgb="FFFFFFFF"/>
        <rFont val="Libre Franklin"/>
      </rPr>
      <t xml:space="preserve"> if you do.)</t>
    </r>
  </si>
  <si>
    <r>
      <rPr>
        <sz val="10"/>
        <color rgb="FFFFFFFF"/>
        <rFont val="Libre Franklin"/>
      </rPr>
      <t xml:space="preserve">This list is populated by inputs on APPENDIX A.
</t>
    </r>
    <r>
      <rPr>
        <sz val="14"/>
        <color rgb="FFFFFFFF"/>
        <rFont val="Libre Franklin"/>
      </rPr>
      <t>↓</t>
    </r>
  </si>
  <si>
    <r>
      <rPr>
        <sz val="10"/>
        <color rgb="FFFFFFFF"/>
        <rFont val="Libre Franklin"/>
      </rPr>
      <t xml:space="preserve">Input an amount of points to represent how much weight each decision factor should be given in the final score.
</t>
    </r>
    <r>
      <rPr>
        <sz val="14"/>
        <color rgb="FFFFFFFF"/>
        <rFont val="Libre Franklin"/>
      </rPr>
      <t>↓</t>
    </r>
  </si>
  <si>
    <r>
      <rPr>
        <b/>
        <sz val="14"/>
        <color rgb="FFFFFFFF"/>
        <rFont val="Libre Franklin"/>
      </rPr>
      <t xml:space="preserve">↑
</t>
    </r>
    <r>
      <rPr>
        <sz val="10"/>
        <color rgb="FFFFFFFF"/>
        <rFont val="Libre Franklin"/>
      </rPr>
      <t xml:space="preserve">Make sure you do not exceed your point pool. (The cell above will turn </t>
    </r>
    <r>
      <rPr>
        <sz val="10"/>
        <color rgb="FF000000"/>
        <rFont val="Libre Franklin"/>
      </rPr>
      <t xml:space="preserve"> </t>
    </r>
    <r>
      <rPr>
        <b/>
        <sz val="10"/>
        <color rgb="FFFFFFFF"/>
        <rFont val="Libre Franklin"/>
      </rPr>
      <t>RED</t>
    </r>
    <r>
      <rPr>
        <sz val="10"/>
        <color rgb="FF000000"/>
        <rFont val="Libre Franklin"/>
      </rPr>
      <t xml:space="preserve"> </t>
    </r>
    <r>
      <rPr>
        <sz val="10"/>
        <color rgb="FFFFFFFF"/>
        <rFont val="Libre Franklin"/>
      </rPr>
      <t xml:space="preserve"> if you do.)</t>
    </r>
  </si>
  <si>
    <r>
      <rPr>
        <sz val="10"/>
        <color rgb="FFFFFFFF"/>
        <rFont val="Libre Franklin"/>
      </rPr>
      <t xml:space="preserve">List the ICM solutions you are grading. (See </t>
    </r>
    <r>
      <rPr>
        <u/>
        <sz val="10"/>
        <color rgb="FFFFFFFF"/>
        <rFont val="Libre Franklin"/>
      </rPr>
      <t>APPENDIX C</t>
    </r>
    <r>
      <rPr>
        <sz val="10"/>
        <color rgb="FFFFFFFF"/>
        <rFont val="Libre Franklin"/>
      </rPr>
      <t xml:space="preserve"> for the list of vendors used in the buyer's guide.)
</t>
    </r>
    <r>
      <rPr>
        <sz val="10"/>
        <color rgb="FFFFFFFF"/>
        <rFont val="Libre Franklin"/>
      </rPr>
      <t>↓</t>
    </r>
  </si>
  <si>
    <r>
      <rPr>
        <sz val="10"/>
        <color rgb="FFFFFFFF"/>
        <rFont val="Libre Franklin"/>
      </rPr>
      <t xml:space="preserve">Include a link to the vendor's website for future reference
</t>
    </r>
    <r>
      <rPr>
        <sz val="10"/>
        <color rgb="FFFFFFFF"/>
        <rFont val="Libre Franklin"/>
      </rPr>
      <t>↓</t>
    </r>
  </si>
  <si>
    <t>Vendor candidate name</t>
  </si>
  <si>
    <t>Vendor candidate website</t>
  </si>
  <si>
    <r>
      <rPr>
        <sz val="10"/>
        <color rgb="FFFFFFFF"/>
        <rFont val="Libre Franklin"/>
      </rPr>
      <t xml:space="preserve">This list is populated by your inputs on Sheet 1.
</t>
    </r>
    <r>
      <rPr>
        <sz val="14"/>
        <color rgb="FFFFFFFF"/>
        <rFont val="Libre Franklin"/>
      </rPr>
      <t>↓</t>
    </r>
  </si>
  <si>
    <t>Final weighted scores:</t>
  </si>
  <si>
    <r>
      <rPr>
        <sz val="10"/>
        <color rgb="FFFFFFFF"/>
        <rFont val="Libre Franklin"/>
      </rPr>
      <t xml:space="preserve">This list is populated by inputs on APPENDIX C.
</t>
    </r>
    <r>
      <rPr>
        <sz val="14"/>
        <color rgb="FFFFFFFF"/>
        <rFont val="Libre Franklin"/>
      </rPr>
      <t>↓</t>
    </r>
  </si>
  <si>
    <r>
      <rPr>
        <sz val="10"/>
        <color rgb="FFFFFFFF"/>
        <rFont val="Libre Franklin"/>
      </rPr>
      <t>Score vendors on each factor using a scale from 1 to 5.
(1 = "Very unsatisfactory," 5 = "Very satisfactory")</t>
    </r>
    <r>
      <rPr>
        <i/>
        <sz val="10"/>
        <color rgb="FFFFFFFF"/>
        <rFont val="Libre Franklin"/>
      </rPr>
      <t xml:space="preserve">
</t>
    </r>
    <r>
      <rPr>
        <b/>
        <sz val="13"/>
        <color rgb="FFFFFFFF"/>
        <rFont val="Libre Franklin"/>
      </rPr>
      <t>↓      ↓      ↓</t>
    </r>
  </si>
  <si>
    <t>Everstage</t>
  </si>
  <si>
    <t>CaptivateIQ</t>
  </si>
  <si>
    <t>Varicent</t>
  </si>
  <si>
    <t>Xactly Incent</t>
  </si>
  <si>
    <r>
      <rPr>
        <sz val="10"/>
        <color rgb="FFFFFFFF"/>
        <rFont val="Libre Franklin"/>
      </rPr>
      <t xml:space="preserve">List the factors you will grade ICM solutions on.
</t>
    </r>
    <r>
      <rPr>
        <sz val="10"/>
        <color rgb="FFFFFFFF"/>
        <rFont val="Libre Franklin"/>
      </rPr>
      <t>↓</t>
    </r>
  </si>
  <si>
    <r>
      <rPr>
        <sz val="10"/>
        <color rgb="FFFFFFFF"/>
        <rFont val="Libre Franklin"/>
      </rPr>
      <t xml:space="preserve">Describe the key things you need to learn about a vendor in order to score them on this decision factor
</t>
    </r>
    <r>
      <rPr>
        <sz val="10"/>
        <color rgb="FFFFFFFF"/>
        <rFont val="Libre Franklin"/>
      </rPr>
      <t>↓</t>
    </r>
  </si>
  <si>
    <r>
      <rPr>
        <sz val="10"/>
        <color rgb="FFFFFFFF"/>
        <rFont val="Libre Franklin"/>
      </rPr>
      <t xml:space="preserve">This list is populated by inputs on APPENDIX A.
</t>
    </r>
    <r>
      <rPr>
        <sz val="14"/>
        <color rgb="FFFFFFFF"/>
        <rFont val="Libre Franklin"/>
      </rPr>
      <t>↓</t>
    </r>
  </si>
  <si>
    <r>
      <rPr>
        <sz val="10"/>
        <color rgb="FFFFFFFF"/>
        <rFont val="Libre Franklin"/>
      </rPr>
      <t xml:space="preserve">Input an amount of points to represent how much weight each decision factor should be given in the final score.
</t>
    </r>
    <r>
      <rPr>
        <sz val="14"/>
        <color rgb="FFFFFFFF"/>
        <rFont val="Libre Franklin"/>
      </rPr>
      <t>↓</t>
    </r>
  </si>
  <si>
    <r>
      <rPr>
        <b/>
        <sz val="14"/>
        <color rgb="FFFFFFFF"/>
        <rFont val="Libre Franklin"/>
      </rPr>
      <t xml:space="preserve">↑
</t>
    </r>
    <r>
      <rPr>
        <sz val="10"/>
        <color rgb="FFFFFFFF"/>
        <rFont val="Libre Franklin"/>
      </rPr>
      <t xml:space="preserve">Make sure you do not exceed your point pool. (The cell above will turn </t>
    </r>
    <r>
      <rPr>
        <sz val="10"/>
        <color rgb="FF000000"/>
        <rFont val="Libre Franklin"/>
      </rPr>
      <t xml:space="preserve"> </t>
    </r>
    <r>
      <rPr>
        <b/>
        <sz val="10"/>
        <color rgb="FFFFFFFF"/>
        <rFont val="Libre Franklin"/>
      </rPr>
      <t>RED</t>
    </r>
    <r>
      <rPr>
        <sz val="10"/>
        <color rgb="FF000000"/>
        <rFont val="Libre Franklin"/>
      </rPr>
      <t xml:space="preserve"> </t>
    </r>
    <r>
      <rPr>
        <sz val="10"/>
        <color rgb="FFFFFFFF"/>
        <rFont val="Libre Franklin"/>
      </rPr>
      <t xml:space="preserve"> if you do.)</t>
    </r>
  </si>
  <si>
    <r>
      <rPr>
        <sz val="10"/>
        <color rgb="FFFFFFFF"/>
        <rFont val="Libre Franklin"/>
      </rPr>
      <t xml:space="preserve">List the ICM solutions you are grading 
</t>
    </r>
    <r>
      <rPr>
        <sz val="10"/>
        <color rgb="FFFFFFFF"/>
        <rFont val="Libre Franklin"/>
      </rPr>
      <t>↓</t>
    </r>
  </si>
  <si>
    <r>
      <rPr>
        <sz val="10"/>
        <color rgb="FFFFFFFF"/>
        <rFont val="Libre Franklin"/>
      </rPr>
      <t xml:space="preserve">Include a link to the vendor's website for future reference
</t>
    </r>
    <r>
      <rPr>
        <sz val="10"/>
        <color rgb="FFFFFFFF"/>
        <rFont val="Libre Franklin"/>
      </rPr>
      <t>↓</t>
    </r>
  </si>
  <si>
    <t>Performio</t>
  </si>
  <si>
    <r>
      <rPr>
        <sz val="10"/>
        <color rgb="FFFFFFFF"/>
        <rFont val="Libre Franklin"/>
      </rPr>
      <t xml:space="preserve">This list is populated by inputs on APPENDIX B.
</t>
    </r>
    <r>
      <rPr>
        <sz val="14"/>
        <color rgb="FFFFFFFF"/>
        <rFont val="Libre Franklin"/>
      </rPr>
      <t>↓</t>
    </r>
  </si>
  <si>
    <r>
      <rPr>
        <sz val="10"/>
        <color rgb="FFFFFFFF"/>
        <rFont val="Libre Franklin"/>
      </rPr>
      <t>Score vendors on each factor using a scale from 1 to 5.
(1 = "Very unsatisfactory," 5 = "Very satisfactory")</t>
    </r>
    <r>
      <rPr>
        <i/>
        <sz val="10"/>
        <color rgb="FFFFFFFF"/>
        <rFont val="Libre Franklin"/>
      </rPr>
      <t xml:space="preserve">
</t>
    </r>
    <r>
      <rPr>
        <b/>
        <sz val="13"/>
        <color rgb="FFFFFFFF"/>
        <rFont val="Libre Franklin"/>
      </rPr>
      <t>↓      ↓      ↓</t>
    </r>
  </si>
  <si>
    <r>
      <t xml:space="preserve">Vendors are populated by your inputs on Sheet 3. Score vendors on each factor using a scale from 1 to 5. (1 = "Very unsatisfactory," 5 = "Very satisfactory")
</t>
    </r>
    <r>
      <rPr>
        <b/>
        <sz val="13"/>
        <color rgb="FFFFFFFF"/>
        <rFont val="Libre Franklin"/>
      </rPr>
      <t>↓      ↓      ↓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</si>
</sst>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8" x14ac:knownFonts="1">
    <font>
      <sz val="10"/>
      <color rgb="FF000000"/>
      <name val="Arial"/>
      <scheme val="minor"/>
    </font>
    <font>
      <sz val="10"/>
      <color theme="1"/>
      <name val="Libre Franklin"/>
    </font>
    <font>
      <u/>
      <sz val="10"/>
      <color rgb="FF0000FF"/>
      <name val="Libre Franklin"/>
    </font>
    <font>
      <b/>
      <sz val="20"/>
      <color theme="1"/>
      <name val="Libre Franklin"/>
    </font>
    <font>
      <b/>
      <sz val="14"/>
      <color theme="1"/>
      <name val="Libre Franklin"/>
    </font>
    <font>
      <b/>
      <sz val="10"/>
      <color theme="1"/>
      <name val="Libre Franklin"/>
    </font>
    <font>
      <b/>
      <u/>
      <sz val="10"/>
      <color rgb="FF0000FF"/>
      <name val="Libre Franklin"/>
    </font>
    <font>
      <i/>
      <u/>
      <sz val="10"/>
      <color rgb="FF0000FF"/>
      <name val="Libre Franklin"/>
    </font>
    <font>
      <sz val="10"/>
      <name val="Arial"/>
      <family val="2"/>
    </font>
    <font>
      <u/>
      <sz val="10"/>
      <color rgb="FFFFFFFF"/>
      <name val="Libre Franklin"/>
    </font>
    <font>
      <sz val="10"/>
      <color rgb="FFFFFFFF"/>
      <name val="Libre Franklin"/>
    </font>
    <font>
      <i/>
      <sz val="10"/>
      <color rgb="FFFFFFFF"/>
      <name val="Libre Franklin"/>
    </font>
    <font>
      <b/>
      <i/>
      <sz val="10"/>
      <color theme="1"/>
      <name val="Libre Franklin"/>
    </font>
    <font>
      <i/>
      <sz val="10"/>
      <color theme="1"/>
      <name val="Libre Franklin"/>
    </font>
    <font>
      <u/>
      <sz val="10"/>
      <color rgb="FFFFFFFF"/>
      <name val="Libre Franklin"/>
    </font>
    <font>
      <sz val="10"/>
      <color theme="1"/>
      <name val="Arial"/>
      <family val="2"/>
      <scheme val="minor"/>
    </font>
    <font>
      <sz val="15"/>
      <color theme="1"/>
      <name val="Libre Franklin"/>
    </font>
    <font>
      <b/>
      <sz val="15"/>
      <color theme="1"/>
      <name val="Libre Franklin"/>
    </font>
    <font>
      <b/>
      <sz val="15"/>
      <color rgb="FFFFFFFF"/>
      <name val="Libre Franklin"/>
    </font>
    <font>
      <b/>
      <sz val="15"/>
      <color theme="0"/>
      <name val="Libre Franklin"/>
    </font>
    <font>
      <sz val="10"/>
      <name val="Libre Franklin"/>
    </font>
    <font>
      <u/>
      <sz val="10"/>
      <color rgb="FF1155CC"/>
      <name val="Libre Franklin"/>
    </font>
    <font>
      <b/>
      <sz val="10"/>
      <name val="Libre Franklin"/>
    </font>
    <font>
      <sz val="14"/>
      <color rgb="FFFFFFFF"/>
      <name val="Libre Franklin"/>
    </font>
    <font>
      <b/>
      <sz val="14"/>
      <color rgb="FFFFFFFF"/>
      <name val="Libre Franklin"/>
    </font>
    <font>
      <sz val="10"/>
      <color rgb="FF000000"/>
      <name val="Libre Franklin"/>
    </font>
    <font>
      <b/>
      <sz val="10"/>
      <color rgb="FFFFFFFF"/>
      <name val="Libre Franklin"/>
    </font>
    <font>
      <b/>
      <sz val="13"/>
      <color rgb="FFFFFFFF"/>
      <name val="Libre Franklin"/>
    </font>
  </fonts>
  <fills count="10">
    <fill>
      <patternFill patternType="none"/>
    </fill>
    <fill>
      <patternFill patternType="gray125"/>
    </fill>
    <fill>
      <patternFill patternType="solid">
        <fgColor rgb="FFFFE29B"/>
        <bgColor rgb="FFFFE29B"/>
      </patternFill>
    </fill>
    <fill>
      <patternFill patternType="solid">
        <fgColor rgb="FFA4F5FF"/>
        <bgColor rgb="FFA4F5FF"/>
      </patternFill>
    </fill>
    <fill>
      <patternFill patternType="solid">
        <fgColor rgb="FFEFEFEF"/>
        <bgColor rgb="FFEFEFEF"/>
      </patternFill>
    </fill>
    <fill>
      <patternFill patternType="solid">
        <fgColor rgb="FF130F90"/>
        <bgColor rgb="FF130F90"/>
      </patternFill>
    </fill>
    <fill>
      <patternFill patternType="solid">
        <fgColor rgb="FFFFE299"/>
        <bgColor rgb="FFFFE299"/>
      </patternFill>
    </fill>
    <fill>
      <patternFill patternType="solid">
        <fgColor rgb="FF3D4FFB"/>
        <bgColor rgb="FF3D4FFB"/>
      </patternFill>
    </fill>
    <fill>
      <patternFill patternType="solid">
        <fgColor rgb="FFFFFFFF"/>
        <bgColor rgb="FFFFFFFF"/>
      </patternFill>
    </fill>
    <fill>
      <patternFill patternType="solid">
        <fgColor rgb="FFA4F5FF"/>
        <bgColor rgb="FFFFE29B"/>
      </patternFill>
    </fill>
  </fills>
  <borders count="2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/>
      <top style="thick">
        <color rgb="FFFFFFFF"/>
      </top>
      <bottom style="thick">
        <color rgb="FFFFFFFF"/>
      </bottom>
      <diagonal/>
    </border>
    <border>
      <left/>
      <right/>
      <top/>
      <bottom style="thick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 style="thin">
        <color rgb="FF000000"/>
      </right>
      <top style="thick">
        <color rgb="FFFFFFFF"/>
      </top>
      <bottom style="thick">
        <color rgb="FFFFFFFF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ck">
        <color rgb="FFFFFFFF"/>
      </top>
      <bottom style="thick">
        <color rgb="FFFFFFFF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130F90"/>
      </bottom>
      <diagonal/>
    </border>
    <border>
      <left style="thick">
        <color rgb="FFFFFFFF"/>
      </left>
      <right/>
      <top/>
      <bottom/>
      <diagonal/>
    </border>
    <border>
      <left/>
      <right/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vertical="center"/>
    </xf>
    <xf numFmtId="0" fontId="3" fillId="0" borderId="0" xfId="0" applyFont="1" applyAlignment="1">
      <alignment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/>
    </xf>
    <xf numFmtId="0" fontId="9" fillId="5" borderId="4" xfId="0" applyFont="1" applyFill="1" applyBorder="1" applyAlignment="1">
      <alignment horizontal="left" vertical="top" wrapText="1"/>
    </xf>
    <xf numFmtId="0" fontId="10" fillId="5" borderId="4" xfId="0" applyFont="1" applyFill="1" applyBorder="1" applyAlignment="1">
      <alignment horizontal="left" vertical="top" wrapText="1"/>
    </xf>
    <xf numFmtId="0" fontId="5" fillId="0" borderId="6" xfId="0" applyFont="1" applyBorder="1"/>
    <xf numFmtId="0" fontId="1" fillId="2" borderId="1" xfId="0" applyFont="1" applyFill="1" applyBorder="1"/>
    <xf numFmtId="0" fontId="1" fillId="2" borderId="3" xfId="0" applyFont="1" applyFill="1" applyBorder="1"/>
    <xf numFmtId="0" fontId="1" fillId="2" borderId="7" xfId="0" applyFont="1" applyFill="1" applyBorder="1"/>
    <xf numFmtId="0" fontId="12" fillId="0" borderId="12" xfId="0" applyFont="1" applyBorder="1"/>
    <xf numFmtId="0" fontId="12" fillId="0" borderId="13" xfId="0" applyFont="1" applyBorder="1"/>
    <xf numFmtId="0" fontId="5" fillId="0" borderId="6" xfId="0" applyFont="1" applyBorder="1" applyAlignment="1">
      <alignment horizontal="left"/>
    </xf>
    <xf numFmtId="0" fontId="1" fillId="4" borderId="1" xfId="0" applyFont="1" applyFill="1" applyBorder="1"/>
    <xf numFmtId="0" fontId="1" fillId="3" borderId="1" xfId="0" applyFont="1" applyFill="1" applyBorder="1" applyAlignment="1">
      <alignment horizontal="center"/>
    </xf>
    <xf numFmtId="10" fontId="1" fillId="4" borderId="1" xfId="0" applyNumberFormat="1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10" fontId="1" fillId="4" borderId="3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10" fontId="1" fillId="4" borderId="7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5" fillId="0" borderId="1" xfId="0" applyFont="1" applyBorder="1"/>
    <xf numFmtId="0" fontId="5" fillId="4" borderId="1" xfId="0" applyFont="1" applyFill="1" applyBorder="1" applyAlignment="1">
      <alignment horizontal="center"/>
    </xf>
    <xf numFmtId="0" fontId="5" fillId="0" borderId="3" xfId="0" applyFont="1" applyBorder="1"/>
    <xf numFmtId="0" fontId="1" fillId="4" borderId="3" xfId="0" applyFont="1" applyFill="1" applyBorder="1" applyAlignment="1">
      <alignment horizontal="center"/>
    </xf>
    <xf numFmtId="0" fontId="5" fillId="0" borderId="7" xfId="0" applyFont="1" applyBorder="1"/>
    <xf numFmtId="0" fontId="1" fillId="4" borderId="7" xfId="0" applyFont="1" applyFill="1" applyBorder="1" applyAlignment="1">
      <alignment horizontal="center"/>
    </xf>
    <xf numFmtId="0" fontId="10" fillId="5" borderId="0" xfId="0" applyFont="1" applyFill="1" applyAlignment="1">
      <alignment horizontal="center" vertical="center" wrapText="1"/>
    </xf>
    <xf numFmtId="0" fontId="5" fillId="0" borderId="12" xfId="0" applyFont="1" applyBorder="1"/>
    <xf numFmtId="0" fontId="5" fillId="0" borderId="6" xfId="0" applyFont="1" applyBorder="1" applyAlignment="1">
      <alignment horizontal="center"/>
    </xf>
    <xf numFmtId="0" fontId="5" fillId="0" borderId="13" xfId="0" applyFont="1" applyBorder="1"/>
    <xf numFmtId="0" fontId="1" fillId="4" borderId="14" xfId="0" applyFont="1" applyFill="1" applyBorder="1"/>
    <xf numFmtId="10" fontId="1" fillId="4" borderId="15" xfId="0" applyNumberFormat="1" applyFont="1" applyFill="1" applyBorder="1" applyAlignment="1">
      <alignment horizontal="center"/>
    </xf>
    <xf numFmtId="0" fontId="1" fillId="4" borderId="16" xfId="0" applyFont="1" applyFill="1" applyBorder="1"/>
    <xf numFmtId="10" fontId="1" fillId="4" borderId="17" xfId="0" applyNumberFormat="1" applyFont="1" applyFill="1" applyBorder="1" applyAlignment="1">
      <alignment horizontal="center"/>
    </xf>
    <xf numFmtId="0" fontId="1" fillId="4" borderId="8" xfId="0" applyFont="1" applyFill="1" applyBorder="1"/>
    <xf numFmtId="10" fontId="1" fillId="4" borderId="9" xfId="0" applyNumberFormat="1" applyFont="1" applyFill="1" applyBorder="1" applyAlignment="1">
      <alignment horizontal="center"/>
    </xf>
    <xf numFmtId="0" fontId="1" fillId="0" borderId="19" xfId="0" applyFont="1" applyBorder="1"/>
    <xf numFmtId="0" fontId="1" fillId="0" borderId="20" xfId="0" applyFont="1" applyBorder="1"/>
    <xf numFmtId="0" fontId="5" fillId="0" borderId="14" xfId="0" applyFont="1" applyBorder="1"/>
    <xf numFmtId="0" fontId="5" fillId="0" borderId="16" xfId="0" applyFont="1" applyBorder="1"/>
    <xf numFmtId="0" fontId="5" fillId="0" borderId="8" xfId="0" applyFont="1" applyBorder="1"/>
    <xf numFmtId="0" fontId="1" fillId="0" borderId="14" xfId="0" applyFont="1" applyBorder="1"/>
    <xf numFmtId="0" fontId="10" fillId="7" borderId="1" xfId="0" applyFont="1" applyFill="1" applyBorder="1" applyAlignment="1">
      <alignment horizontal="center" vertical="center" wrapText="1"/>
    </xf>
    <xf numFmtId="0" fontId="1" fillId="0" borderId="15" xfId="0" applyFont="1" applyBorder="1"/>
    <xf numFmtId="0" fontId="15" fillId="8" borderId="0" xfId="0" applyFont="1" applyFill="1"/>
    <xf numFmtId="0" fontId="1" fillId="8" borderId="0" xfId="0" applyFont="1" applyFill="1" applyAlignment="1">
      <alignment wrapText="1"/>
    </xf>
    <xf numFmtId="0" fontId="5" fillId="0" borderId="0" xfId="0" applyFont="1"/>
    <xf numFmtId="0" fontId="1" fillId="8" borderId="0" xfId="0" applyFont="1" applyFill="1"/>
    <xf numFmtId="0" fontId="5" fillId="8" borderId="0" xfId="0" applyFont="1" applyFill="1"/>
    <xf numFmtId="0" fontId="5" fillId="4" borderId="6" xfId="0" applyFont="1" applyFill="1" applyBorder="1"/>
    <xf numFmtId="0" fontId="1" fillId="4" borderId="1" xfId="0" applyFont="1" applyFill="1" applyBorder="1" applyAlignment="1">
      <alignment vertical="center"/>
    </xf>
    <xf numFmtId="0" fontId="1" fillId="8" borderId="0" xfId="0" applyFont="1" applyFill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6" fillId="0" borderId="0" xfId="0" applyFont="1"/>
    <xf numFmtId="0" fontId="17" fillId="0" borderId="0" xfId="0" applyFont="1"/>
    <xf numFmtId="0" fontId="17" fillId="8" borderId="0" xfId="0" applyFont="1" applyFill="1"/>
    <xf numFmtId="0" fontId="18" fillId="7" borderId="0" xfId="0" applyFont="1" applyFill="1" applyAlignment="1">
      <alignment horizontal="center"/>
    </xf>
    <xf numFmtId="0" fontId="11" fillId="5" borderId="19" xfId="0" applyFont="1" applyFill="1" applyBorder="1" applyAlignment="1">
      <alignment horizontal="left" vertical="center" wrapText="1"/>
    </xf>
    <xf numFmtId="0" fontId="11" fillId="8" borderId="0" xfId="0" applyFont="1" applyFill="1" applyAlignment="1">
      <alignment horizontal="left" vertical="center" wrapText="1"/>
    </xf>
    <xf numFmtId="0" fontId="5" fillId="4" borderId="6" xfId="0" applyFont="1" applyFill="1" applyBorder="1" applyAlignment="1">
      <alignment horizontal="center"/>
    </xf>
    <xf numFmtId="0" fontId="1" fillId="4" borderId="14" xfId="0" applyFont="1" applyFill="1" applyBorder="1" applyAlignment="1">
      <alignment vertical="center"/>
    </xf>
    <xf numFmtId="0" fontId="1" fillId="3" borderId="15" xfId="0" applyFont="1" applyFill="1" applyBorder="1" applyAlignment="1">
      <alignment horizontal="center" vertical="center"/>
    </xf>
    <xf numFmtId="0" fontId="1" fillId="4" borderId="16" xfId="0" applyFont="1" applyFill="1" applyBorder="1" applyAlignment="1">
      <alignment vertical="center"/>
    </xf>
    <xf numFmtId="0" fontId="1" fillId="3" borderId="1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7" fillId="0" borderId="14" xfId="0" applyFont="1" applyBorder="1"/>
    <xf numFmtId="0" fontId="17" fillId="8" borderId="1" xfId="0" applyFont="1" applyFill="1" applyBorder="1"/>
    <xf numFmtId="164" fontId="19" fillId="7" borderId="1" xfId="0" applyNumberFormat="1" applyFont="1" applyFill="1" applyBorder="1" applyAlignment="1">
      <alignment horizontal="center"/>
    </xf>
    <xf numFmtId="164" fontId="19" fillId="7" borderId="15" xfId="0" applyNumberFormat="1" applyFont="1" applyFill="1" applyBorder="1" applyAlignment="1">
      <alignment horizontal="center"/>
    </xf>
    <xf numFmtId="0" fontId="1" fillId="6" borderId="1" xfId="0" applyFont="1" applyFill="1" applyBorder="1"/>
    <xf numFmtId="0" fontId="1" fillId="6" borderId="1" xfId="0" applyFont="1" applyFill="1" applyBorder="1" applyAlignment="1">
      <alignment wrapText="1"/>
    </xf>
    <xf numFmtId="0" fontId="1" fillId="6" borderId="3" xfId="0" applyFont="1" applyFill="1" applyBorder="1"/>
    <xf numFmtId="0" fontId="1" fillId="6" borderId="3" xfId="0" applyFont="1" applyFill="1" applyBorder="1" applyAlignment="1">
      <alignment wrapText="1"/>
    </xf>
    <xf numFmtId="0" fontId="1" fillId="6" borderId="7" xfId="0" applyFont="1" applyFill="1" applyBorder="1"/>
    <xf numFmtId="0" fontId="1" fillId="6" borderId="7" xfId="0" applyFont="1" applyFill="1" applyBorder="1" applyAlignment="1">
      <alignment wrapText="1"/>
    </xf>
    <xf numFmtId="0" fontId="1" fillId="4" borderId="3" xfId="0" applyFont="1" applyFill="1" applyBorder="1"/>
    <xf numFmtId="0" fontId="1" fillId="4" borderId="7" xfId="0" applyFont="1" applyFill="1" applyBorder="1"/>
    <xf numFmtId="0" fontId="10" fillId="7" borderId="0" xfId="0" applyFont="1" applyFill="1" applyAlignment="1">
      <alignment horizontal="center" vertical="center" wrapText="1"/>
    </xf>
    <xf numFmtId="0" fontId="5" fillId="0" borderId="0" xfId="0" applyFont="1" applyAlignment="1">
      <alignment wrapText="1"/>
    </xf>
    <xf numFmtId="0" fontId="11" fillId="5" borderId="0" xfId="0" applyFont="1" applyFill="1" applyAlignment="1">
      <alignment horizontal="left" vertical="center" wrapText="1"/>
    </xf>
    <xf numFmtId="0" fontId="1" fillId="4" borderId="3" xfId="0" applyFont="1" applyFill="1" applyBorder="1" applyAlignment="1">
      <alignment vertical="center"/>
    </xf>
    <xf numFmtId="0" fontId="1" fillId="4" borderId="7" xfId="0" applyFont="1" applyFill="1" applyBorder="1" applyAlignment="1">
      <alignment vertical="center"/>
    </xf>
    <xf numFmtId="164" fontId="19" fillId="7" borderId="0" xfId="0" applyNumberFormat="1" applyFont="1" applyFill="1" applyAlignment="1">
      <alignment horizontal="center"/>
    </xf>
    <xf numFmtId="0" fontId="13" fillId="6" borderId="14" xfId="0" applyFont="1" applyFill="1" applyBorder="1" applyAlignment="1">
      <alignment vertical="center"/>
    </xf>
    <xf numFmtId="0" fontId="13" fillId="6" borderId="15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13" fillId="6" borderId="16" xfId="0" applyFont="1" applyFill="1" applyBorder="1" applyAlignment="1">
      <alignment vertical="center"/>
    </xf>
    <xf numFmtId="0" fontId="13" fillId="6" borderId="17" xfId="0" applyFont="1" applyFill="1" applyBorder="1" applyAlignment="1">
      <alignment vertical="center" wrapText="1"/>
    </xf>
    <xf numFmtId="0" fontId="11" fillId="5" borderId="10" xfId="0" applyFont="1" applyFill="1" applyBorder="1" applyAlignment="1">
      <alignment horizontal="left" vertical="center" wrapText="1"/>
    </xf>
    <xf numFmtId="0" fontId="11" fillId="5" borderId="11" xfId="0" applyFont="1" applyFill="1" applyBorder="1" applyAlignment="1">
      <alignment horizontal="left" vertical="center" wrapText="1"/>
    </xf>
    <xf numFmtId="0" fontId="9" fillId="5" borderId="4" xfId="0" applyFont="1" applyFill="1" applyBorder="1" applyAlignment="1">
      <alignment horizontal="left" vertical="center" wrapText="1"/>
    </xf>
    <xf numFmtId="0" fontId="10" fillId="5" borderId="4" xfId="0" applyFont="1" applyFill="1" applyBorder="1" applyAlignment="1">
      <alignment horizontal="left" vertical="center" wrapText="1"/>
    </xf>
    <xf numFmtId="0" fontId="10" fillId="5" borderId="19" xfId="0" applyFont="1" applyFill="1" applyBorder="1" applyAlignment="1">
      <alignment horizontal="left" vertical="center" wrapText="1"/>
    </xf>
    <xf numFmtId="0" fontId="10" fillId="5" borderId="0" xfId="0" applyFont="1" applyFill="1" applyAlignment="1">
      <alignment horizontal="left" vertical="center" wrapText="1"/>
    </xf>
    <xf numFmtId="0" fontId="10" fillId="8" borderId="0" xfId="0" applyFont="1" applyFill="1" applyAlignment="1">
      <alignment horizontal="left" vertical="center" wrapText="1"/>
    </xf>
    <xf numFmtId="0" fontId="5" fillId="0" borderId="12" xfId="0" applyFont="1" applyBorder="1" applyAlignment="1">
      <alignment vertical="center"/>
    </xf>
    <xf numFmtId="0" fontId="5" fillId="8" borderId="0" xfId="0" applyFont="1" applyFill="1" applyAlignment="1">
      <alignment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15" fillId="8" borderId="0" xfId="0" applyFont="1" applyFill="1" applyAlignment="1">
      <alignment vertical="center"/>
    </xf>
    <xf numFmtId="0" fontId="1" fillId="2" borderId="1" xfId="0" applyFont="1" applyFill="1" applyBorder="1" applyProtection="1">
      <protection locked="0"/>
    </xf>
    <xf numFmtId="0" fontId="1" fillId="2" borderId="3" xfId="0" applyFont="1" applyFill="1" applyBorder="1" applyProtection="1">
      <protection locked="0"/>
    </xf>
    <xf numFmtId="0" fontId="1" fillId="2" borderId="7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3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center" vertical="center"/>
      <protection locked="0"/>
    </xf>
    <xf numFmtId="0" fontId="1" fillId="3" borderId="3" xfId="0" applyFont="1" applyFill="1" applyBorder="1" applyAlignment="1" applyProtection="1">
      <alignment horizontal="center" vertical="center"/>
      <protection locked="0"/>
    </xf>
    <xf numFmtId="0" fontId="1" fillId="3" borderId="21" xfId="0" applyFont="1" applyFill="1" applyBorder="1" applyAlignment="1" applyProtection="1">
      <alignment horizontal="center" vertical="center"/>
      <protection locked="0"/>
    </xf>
    <xf numFmtId="0" fontId="4" fillId="0" borderId="8" xfId="0" applyFont="1" applyBorder="1" applyAlignment="1">
      <alignment horizontal="center"/>
    </xf>
    <xf numFmtId="0" fontId="8" fillId="0" borderId="9" xfId="0" applyFont="1" applyBorder="1"/>
    <xf numFmtId="0" fontId="4" fillId="3" borderId="5" xfId="0" applyFont="1" applyFill="1" applyBorder="1" applyAlignment="1">
      <alignment horizontal="center" wrapText="1"/>
    </xf>
    <xf numFmtId="0" fontId="8" fillId="0" borderId="2" xfId="0" applyFont="1" applyBorder="1"/>
    <xf numFmtId="0" fontId="4" fillId="4" borderId="5" xfId="0" applyFont="1" applyFill="1" applyBorder="1" applyAlignment="1">
      <alignment horizontal="center" wrapText="1"/>
    </xf>
    <xf numFmtId="0" fontId="8" fillId="0" borderId="18" xfId="0" applyFont="1" applyBorder="1"/>
    <xf numFmtId="0" fontId="8" fillId="0" borderId="7" xfId="0" applyFont="1" applyBorder="1"/>
    <xf numFmtId="0" fontId="10" fillId="5" borderId="0" xfId="0" applyFont="1" applyFill="1" applyAlignment="1">
      <alignment horizontal="left" vertical="center" wrapText="1"/>
    </xf>
    <xf numFmtId="0" fontId="8" fillId="0" borderId="20" xfId="0" applyFont="1" applyBorder="1" applyAlignment="1">
      <alignment vertical="center"/>
    </xf>
    <xf numFmtId="0" fontId="0" fillId="0" borderId="0" xfId="0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4" fillId="4" borderId="0" xfId="0" applyFont="1" applyFill="1" applyAlignment="1">
      <alignment horizontal="center" wrapText="1"/>
    </xf>
    <xf numFmtId="0" fontId="4" fillId="2" borderId="5" xfId="0" applyFont="1" applyFill="1" applyBorder="1" applyAlignment="1">
      <alignment horizontal="center" wrapText="1"/>
    </xf>
    <xf numFmtId="0" fontId="10" fillId="5" borderId="0" xfId="0" applyFont="1" applyFill="1" applyAlignment="1">
      <alignment horizontal="left" vertical="center"/>
    </xf>
    <xf numFmtId="0" fontId="4" fillId="4" borderId="22" xfId="0" applyFont="1" applyFill="1" applyBorder="1" applyAlignment="1">
      <alignment horizont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wrapText="1"/>
    </xf>
    <xf numFmtId="0" fontId="4" fillId="3" borderId="2" xfId="0" applyFont="1" applyFill="1" applyBorder="1" applyAlignment="1">
      <alignment horizontal="center" wrapText="1"/>
    </xf>
    <xf numFmtId="0" fontId="4" fillId="9" borderId="22" xfId="0" applyFont="1" applyFill="1" applyBorder="1" applyAlignment="1">
      <alignment horizontal="center" wrapText="1"/>
    </xf>
    <xf numFmtId="0" fontId="4" fillId="9" borderId="0" xfId="0" applyFont="1" applyFill="1" applyBorder="1" applyAlignment="1">
      <alignment horizontal="center" wrapText="1"/>
    </xf>
    <xf numFmtId="0" fontId="4" fillId="9" borderId="0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wrapText="1"/>
    </xf>
    <xf numFmtId="0" fontId="1" fillId="4" borderId="23" xfId="0" applyFont="1" applyFill="1" applyBorder="1"/>
    <xf numFmtId="0" fontId="1" fillId="3" borderId="23" xfId="0" applyFont="1" applyFill="1" applyBorder="1" applyAlignment="1" applyProtection="1">
      <alignment horizontal="center"/>
      <protection locked="0"/>
    </xf>
    <xf numFmtId="10" fontId="1" fillId="4" borderId="23" xfId="0" applyNumberFormat="1" applyFont="1" applyFill="1" applyBorder="1" applyAlignment="1">
      <alignment horizontal="center"/>
    </xf>
    <xf numFmtId="0" fontId="4" fillId="3" borderId="5" xfId="0" applyFont="1" applyFill="1" applyBorder="1" applyAlignment="1" applyProtection="1">
      <alignment horizontal="center" wrapText="1"/>
    </xf>
    <xf numFmtId="0" fontId="4" fillId="3" borderId="18" xfId="0" applyFont="1" applyFill="1" applyBorder="1" applyAlignment="1" applyProtection="1">
      <alignment horizontal="center" wrapText="1"/>
    </xf>
    <xf numFmtId="0" fontId="4" fillId="3" borderId="2" xfId="0" applyFont="1" applyFill="1" applyBorder="1" applyAlignment="1" applyProtection="1">
      <alignment horizontal="center" wrapText="1"/>
    </xf>
    <xf numFmtId="0" fontId="4" fillId="4" borderId="5" xfId="0" applyFont="1" applyFill="1" applyBorder="1" applyAlignment="1" applyProtection="1">
      <alignment horizontal="center" wrapText="1"/>
    </xf>
    <xf numFmtId="0" fontId="8" fillId="0" borderId="18" xfId="0" applyFont="1" applyBorder="1" applyProtection="1"/>
    <xf numFmtId="0" fontId="8" fillId="0" borderId="2" xfId="0" applyFont="1" applyBorder="1" applyProtection="1"/>
    <xf numFmtId="0" fontId="1" fillId="0" borderId="0" xfId="0" applyFont="1" applyProtection="1"/>
    <xf numFmtId="0" fontId="10" fillId="5" borderId="0" xfId="0" applyFont="1" applyFill="1" applyAlignment="1" applyProtection="1">
      <alignment horizontal="left" vertical="top" wrapText="1"/>
    </xf>
    <xf numFmtId="0" fontId="14" fillId="5" borderId="0" xfId="0" applyFont="1" applyFill="1" applyAlignment="1" applyProtection="1">
      <alignment horizontal="left" vertical="top" wrapText="1"/>
    </xf>
    <xf numFmtId="0" fontId="0" fillId="0" borderId="0" xfId="0" applyProtection="1"/>
  </cellXfs>
  <cellStyles count="1">
    <cellStyle name="Normal" xfId="0" builtinId="0"/>
  </cellStyles>
  <dxfs count="2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colors>
    <mruColors>
      <color rgb="FFA4F5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06/relationships/rdRichValue" Target="richData/rdrichvalue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304925" cy="2000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304925" cy="2000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304925" cy="2000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304925" cy="2000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304925" cy="2000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304925" cy="2000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304925" cy="2000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304925" cy="2000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304925" cy="2000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performio.co/insight/icm-buyers-guide?utm_campaign=28835878-CE-FY25-Campaign-Nurture-Closed-Lost-SQL&amp;utm_source=email&amp;utm_medium=CE&amp;utm_content=ICM%20Buyers%20Guide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1002"/>
  <sheetViews>
    <sheetView showGridLines="0" tabSelected="1" zoomScale="150" zoomScaleNormal="150" workbookViewId="0">
      <selection activeCell="C11" sqref="C11"/>
    </sheetView>
  </sheetViews>
  <sheetFormatPr baseColWidth="10" defaultColWidth="12.6640625" defaultRowHeight="15.75" customHeight="1" x14ac:dyDescent="0.15"/>
  <cols>
    <col min="1" max="1" width="2.6640625" customWidth="1"/>
    <col min="2" max="2" width="93.6640625" customWidth="1"/>
    <col min="3" max="3" width="19" customWidth="1"/>
  </cols>
  <sheetData>
    <row r="1" spans="1:26" ht="13" x14ac:dyDescent="0.15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3" x14ac:dyDescent="0.15">
      <c r="B2" s="2"/>
    </row>
    <row r="3" spans="1:26" ht="13" x14ac:dyDescent="0.15">
      <c r="A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9" x14ac:dyDescent="0.15">
      <c r="A4" s="1"/>
      <c r="B4" s="3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3" x14ac:dyDescent="0.15">
      <c r="A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0" customHeight="1" x14ac:dyDescent="0.3">
      <c r="A6" s="4"/>
      <c r="B6" s="5" t="s">
        <v>1</v>
      </c>
      <c r="C6" s="1"/>
      <c r="D6" s="1"/>
      <c r="E6" s="6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30" customHeight="1" x14ac:dyDescent="0.15">
      <c r="A7" s="4"/>
      <c r="B7" s="7" t="s">
        <v>2</v>
      </c>
      <c r="C7" s="8" t="s">
        <v>3</v>
      </c>
      <c r="D7" s="1"/>
      <c r="E7" s="9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35" customHeight="1" x14ac:dyDescent="0.15">
      <c r="A8" s="4"/>
      <c r="B8" s="10" t="s">
        <v>4</v>
      </c>
      <c r="C8" s="11" t="s">
        <v>5</v>
      </c>
      <c r="D8" s="1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35" customHeight="1" x14ac:dyDescent="0.15">
      <c r="A9" s="4"/>
      <c r="B9" s="10" t="s">
        <v>6</v>
      </c>
      <c r="C9" s="11" t="s">
        <v>7</v>
      </c>
      <c r="D9" s="1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35" customHeight="1" x14ac:dyDescent="0.15">
      <c r="A10" s="4"/>
      <c r="B10" s="10" t="s">
        <v>8</v>
      </c>
      <c r="C10" s="11" t="s">
        <v>9</v>
      </c>
      <c r="D10" s="1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35" customHeight="1" x14ac:dyDescent="0.15">
      <c r="A11" s="4"/>
      <c r="B11" s="10" t="s">
        <v>10</v>
      </c>
      <c r="C11" s="11" t="s">
        <v>11</v>
      </c>
      <c r="D11" s="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35" customHeight="1" x14ac:dyDescent="0.15">
      <c r="A12" s="1"/>
      <c r="B12" s="12" t="s">
        <v>12</v>
      </c>
      <c r="C12" s="13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3" x14ac:dyDescent="0.15">
      <c r="A13" s="1"/>
      <c r="B13" s="2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3" x14ac:dyDescent="0.15">
      <c r="A14" s="1"/>
      <c r="B14" s="2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3" x14ac:dyDescent="0.15">
      <c r="A15" s="1"/>
      <c r="B15" s="2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3" x14ac:dyDescent="0.15">
      <c r="A16" s="1"/>
      <c r="B16" s="2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3" x14ac:dyDescent="0.15">
      <c r="A17" s="1"/>
      <c r="B17" s="2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3" x14ac:dyDescent="0.15">
      <c r="A18" s="1"/>
      <c r="B18" s="2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3" x14ac:dyDescent="0.15">
      <c r="A19" s="1"/>
      <c r="B19" s="2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3" x14ac:dyDescent="0.15">
      <c r="A20" s="1"/>
      <c r="B20" s="2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3" x14ac:dyDescent="0.15">
      <c r="A21" s="1"/>
      <c r="B21" s="2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3" x14ac:dyDescent="0.15">
      <c r="A22" s="1"/>
      <c r="B22" s="2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3" x14ac:dyDescent="0.15">
      <c r="A23" s="1"/>
      <c r="B23" s="2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3" x14ac:dyDescent="0.15">
      <c r="A24" s="1"/>
      <c r="B24" s="2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3" x14ac:dyDescent="0.15">
      <c r="A25" s="1"/>
      <c r="B25" s="2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3" x14ac:dyDescent="0.15">
      <c r="A26" s="1"/>
      <c r="B26" s="2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" x14ac:dyDescent="0.15">
      <c r="A27" s="1"/>
      <c r="B27" s="2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" x14ac:dyDescent="0.15">
      <c r="A28" s="1"/>
      <c r="B28" s="2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" x14ac:dyDescent="0.15">
      <c r="A29" s="1"/>
      <c r="B29" s="2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" x14ac:dyDescent="0.15">
      <c r="A30" s="1"/>
      <c r="B30" s="2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" x14ac:dyDescent="0.15">
      <c r="A31" s="1"/>
      <c r="B31" s="2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" x14ac:dyDescent="0.15">
      <c r="A32" s="1"/>
      <c r="B32" s="2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" x14ac:dyDescent="0.15">
      <c r="A33" s="1"/>
      <c r="B33" s="2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" x14ac:dyDescent="0.15">
      <c r="A34" s="1"/>
      <c r="B34" s="2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" x14ac:dyDescent="0.15">
      <c r="A35" s="1"/>
      <c r="B35" s="2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" x14ac:dyDescent="0.15">
      <c r="A36" s="1"/>
      <c r="B36" s="2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" x14ac:dyDescent="0.15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" x14ac:dyDescent="0.15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" x14ac:dyDescent="0.15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" x14ac:dyDescent="0.15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" x14ac:dyDescent="0.15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" x14ac:dyDescent="0.15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" x14ac:dyDescent="0.15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" x14ac:dyDescent="0.15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" x14ac:dyDescent="0.15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" x14ac:dyDescent="0.15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" x14ac:dyDescent="0.15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" x14ac:dyDescent="0.15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" x14ac:dyDescent="0.15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" x14ac:dyDescent="0.15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" x14ac:dyDescent="0.15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" x14ac:dyDescent="0.15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" x14ac:dyDescent="0.15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" x14ac:dyDescent="0.15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" x14ac:dyDescent="0.15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" x14ac:dyDescent="0.15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" x14ac:dyDescent="0.15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" x14ac:dyDescent="0.15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" x14ac:dyDescent="0.15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" x14ac:dyDescent="0.15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" x14ac:dyDescent="0.15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" x14ac:dyDescent="0.15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" x14ac:dyDescent="0.15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" x14ac:dyDescent="0.15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" x14ac:dyDescent="0.15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" x14ac:dyDescent="0.15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" x14ac:dyDescent="0.15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" x14ac:dyDescent="0.15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" x14ac:dyDescent="0.15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" x14ac:dyDescent="0.15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" x14ac:dyDescent="0.15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" x14ac:dyDescent="0.15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" x14ac:dyDescent="0.15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" x14ac:dyDescent="0.15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" x14ac:dyDescent="0.15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" x14ac:dyDescent="0.15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" x14ac:dyDescent="0.15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" x14ac:dyDescent="0.15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" x14ac:dyDescent="0.15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" x14ac:dyDescent="0.15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" x14ac:dyDescent="0.15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" x14ac:dyDescent="0.15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" x14ac:dyDescent="0.15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" x14ac:dyDescent="0.15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" x14ac:dyDescent="0.15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" x14ac:dyDescent="0.15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" x14ac:dyDescent="0.15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" x14ac:dyDescent="0.15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" x14ac:dyDescent="0.15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" x14ac:dyDescent="0.15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" x14ac:dyDescent="0.15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" x14ac:dyDescent="0.15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" x14ac:dyDescent="0.15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" x14ac:dyDescent="0.15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" x14ac:dyDescent="0.15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" x14ac:dyDescent="0.15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" x14ac:dyDescent="0.15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" x14ac:dyDescent="0.15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" x14ac:dyDescent="0.15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" x14ac:dyDescent="0.15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" x14ac:dyDescent="0.15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" x14ac:dyDescent="0.15">
      <c r="A102" s="1"/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" x14ac:dyDescent="0.15">
      <c r="A103" s="1"/>
      <c r="B103" s="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" x14ac:dyDescent="0.15">
      <c r="A104" s="1"/>
      <c r="B104" s="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" x14ac:dyDescent="0.15">
      <c r="A105" s="1"/>
      <c r="B105" s="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" x14ac:dyDescent="0.15">
      <c r="A106" s="1"/>
      <c r="B106" s="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" x14ac:dyDescent="0.15">
      <c r="A107" s="1"/>
      <c r="B107" s="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" x14ac:dyDescent="0.15">
      <c r="A108" s="1"/>
      <c r="B108" s="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" x14ac:dyDescent="0.15">
      <c r="A109" s="1"/>
      <c r="B109" s="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" x14ac:dyDescent="0.15">
      <c r="A110" s="1"/>
      <c r="B110" s="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" x14ac:dyDescent="0.15">
      <c r="A111" s="1"/>
      <c r="B111" s="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" x14ac:dyDescent="0.15">
      <c r="A112" s="1"/>
      <c r="B112" s="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" x14ac:dyDescent="0.15">
      <c r="A113" s="1"/>
      <c r="B113" s="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" x14ac:dyDescent="0.15">
      <c r="A114" s="1"/>
      <c r="B114" s="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" x14ac:dyDescent="0.15">
      <c r="A115" s="1"/>
      <c r="B115" s="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" x14ac:dyDescent="0.15">
      <c r="A116" s="1"/>
      <c r="B116" s="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" x14ac:dyDescent="0.15">
      <c r="A117" s="1"/>
      <c r="B117" s="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" x14ac:dyDescent="0.15">
      <c r="A118" s="1"/>
      <c r="B118" s="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" x14ac:dyDescent="0.15">
      <c r="A119" s="1"/>
      <c r="B119" s="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" x14ac:dyDescent="0.15">
      <c r="A120" s="1"/>
      <c r="B120" s="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" x14ac:dyDescent="0.15">
      <c r="A121" s="1"/>
      <c r="B121" s="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" x14ac:dyDescent="0.15">
      <c r="A122" s="1"/>
      <c r="B122" s="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" x14ac:dyDescent="0.15">
      <c r="A123" s="1"/>
      <c r="B123" s="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" x14ac:dyDescent="0.15">
      <c r="A124" s="1"/>
      <c r="B124" s="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" x14ac:dyDescent="0.15">
      <c r="A125" s="1"/>
      <c r="B125" s="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" x14ac:dyDescent="0.15">
      <c r="A126" s="1"/>
      <c r="B126" s="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" x14ac:dyDescent="0.15">
      <c r="A127" s="1"/>
      <c r="B127" s="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" x14ac:dyDescent="0.15">
      <c r="A128" s="1"/>
      <c r="B128" s="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" x14ac:dyDescent="0.15">
      <c r="A129" s="1"/>
      <c r="B129" s="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" x14ac:dyDescent="0.15">
      <c r="A130" s="1"/>
      <c r="B130" s="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" x14ac:dyDescent="0.15">
      <c r="A131" s="1"/>
      <c r="B131" s="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" x14ac:dyDescent="0.15">
      <c r="A132" s="1"/>
      <c r="B132" s="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" x14ac:dyDescent="0.15">
      <c r="A133" s="1"/>
      <c r="B133" s="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" x14ac:dyDescent="0.15">
      <c r="A134" s="1"/>
      <c r="B134" s="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" x14ac:dyDescent="0.15">
      <c r="A135" s="1"/>
      <c r="B135" s="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" x14ac:dyDescent="0.15">
      <c r="A136" s="1"/>
      <c r="B136" s="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" x14ac:dyDescent="0.15">
      <c r="A137" s="1"/>
      <c r="B137" s="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" x14ac:dyDescent="0.15">
      <c r="A138" s="1"/>
      <c r="B138" s="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" x14ac:dyDescent="0.15">
      <c r="A139" s="1"/>
      <c r="B139" s="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" x14ac:dyDescent="0.15">
      <c r="A140" s="1"/>
      <c r="B140" s="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" x14ac:dyDescent="0.15">
      <c r="A141" s="1"/>
      <c r="B141" s="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" x14ac:dyDescent="0.15">
      <c r="A142" s="1"/>
      <c r="B142" s="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" x14ac:dyDescent="0.15">
      <c r="A143" s="1"/>
      <c r="B143" s="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" x14ac:dyDescent="0.15">
      <c r="A144" s="1"/>
      <c r="B144" s="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" x14ac:dyDescent="0.15">
      <c r="A145" s="1"/>
      <c r="B145" s="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" x14ac:dyDescent="0.15">
      <c r="A146" s="1"/>
      <c r="B146" s="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" x14ac:dyDescent="0.15">
      <c r="A147" s="1"/>
      <c r="B147" s="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" x14ac:dyDescent="0.15">
      <c r="A148" s="1"/>
      <c r="B148" s="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" x14ac:dyDescent="0.15">
      <c r="A149" s="1"/>
      <c r="B149" s="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" x14ac:dyDescent="0.15">
      <c r="A150" s="1"/>
      <c r="B150" s="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" x14ac:dyDescent="0.15">
      <c r="A151" s="1"/>
      <c r="B151" s="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" x14ac:dyDescent="0.15">
      <c r="A152" s="1"/>
      <c r="B152" s="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" x14ac:dyDescent="0.15">
      <c r="A153" s="1"/>
      <c r="B153" s="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" x14ac:dyDescent="0.15">
      <c r="A154" s="1"/>
      <c r="B154" s="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" x14ac:dyDescent="0.15">
      <c r="A155" s="1"/>
      <c r="B155" s="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" x14ac:dyDescent="0.15">
      <c r="A156" s="1"/>
      <c r="B156" s="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" x14ac:dyDescent="0.15">
      <c r="A157" s="1"/>
      <c r="B157" s="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" x14ac:dyDescent="0.15">
      <c r="A158" s="1"/>
      <c r="B158" s="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" x14ac:dyDescent="0.15">
      <c r="A159" s="1"/>
      <c r="B159" s="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" x14ac:dyDescent="0.15">
      <c r="A160" s="1"/>
      <c r="B160" s="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" x14ac:dyDescent="0.15">
      <c r="A161" s="1"/>
      <c r="B161" s="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" x14ac:dyDescent="0.15">
      <c r="A162" s="1"/>
      <c r="B162" s="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" x14ac:dyDescent="0.15">
      <c r="A163" s="1"/>
      <c r="B163" s="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" x14ac:dyDescent="0.15">
      <c r="A164" s="1"/>
      <c r="B164" s="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" x14ac:dyDescent="0.15">
      <c r="A165" s="1"/>
      <c r="B165" s="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" x14ac:dyDescent="0.15">
      <c r="A166" s="1"/>
      <c r="B166" s="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" x14ac:dyDescent="0.15">
      <c r="A167" s="1"/>
      <c r="B167" s="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" x14ac:dyDescent="0.15">
      <c r="A168" s="1"/>
      <c r="B168" s="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" x14ac:dyDescent="0.15">
      <c r="A169" s="1"/>
      <c r="B169" s="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" x14ac:dyDescent="0.15">
      <c r="A170" s="1"/>
      <c r="B170" s="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" x14ac:dyDescent="0.15">
      <c r="A171" s="1"/>
      <c r="B171" s="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" x14ac:dyDescent="0.15">
      <c r="A172" s="1"/>
      <c r="B172" s="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" x14ac:dyDescent="0.15">
      <c r="A173" s="1"/>
      <c r="B173" s="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" x14ac:dyDescent="0.15">
      <c r="A174" s="1"/>
      <c r="B174" s="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" x14ac:dyDescent="0.15">
      <c r="A175" s="1"/>
      <c r="B175" s="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" x14ac:dyDescent="0.15">
      <c r="A176" s="1"/>
      <c r="B176" s="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" x14ac:dyDescent="0.15">
      <c r="A177" s="1"/>
      <c r="B177" s="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" x14ac:dyDescent="0.15">
      <c r="A178" s="1"/>
      <c r="B178" s="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" x14ac:dyDescent="0.15">
      <c r="A179" s="1"/>
      <c r="B179" s="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" x14ac:dyDescent="0.15">
      <c r="A180" s="1"/>
      <c r="B180" s="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" x14ac:dyDescent="0.15">
      <c r="A181" s="1"/>
      <c r="B181" s="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" x14ac:dyDescent="0.15">
      <c r="A182" s="1"/>
      <c r="B182" s="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" x14ac:dyDescent="0.15">
      <c r="A183" s="1"/>
      <c r="B183" s="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" x14ac:dyDescent="0.15">
      <c r="A184" s="1"/>
      <c r="B184" s="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" x14ac:dyDescent="0.15">
      <c r="A185" s="1"/>
      <c r="B185" s="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" x14ac:dyDescent="0.15">
      <c r="A186" s="1"/>
      <c r="B186" s="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" x14ac:dyDescent="0.15">
      <c r="A187" s="1"/>
      <c r="B187" s="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" x14ac:dyDescent="0.15">
      <c r="A188" s="1"/>
      <c r="B188" s="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" x14ac:dyDescent="0.15">
      <c r="A189" s="1"/>
      <c r="B189" s="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" x14ac:dyDescent="0.15">
      <c r="A190" s="1"/>
      <c r="B190" s="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" x14ac:dyDescent="0.15">
      <c r="A191" s="1"/>
      <c r="B191" s="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" x14ac:dyDescent="0.15">
      <c r="A192" s="1"/>
      <c r="B192" s="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" x14ac:dyDescent="0.15">
      <c r="A193" s="1"/>
      <c r="B193" s="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" x14ac:dyDescent="0.15">
      <c r="A194" s="1"/>
      <c r="B194" s="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" x14ac:dyDescent="0.15">
      <c r="A195" s="1"/>
      <c r="B195" s="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" x14ac:dyDescent="0.15">
      <c r="A196" s="1"/>
      <c r="B196" s="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" x14ac:dyDescent="0.15">
      <c r="A197" s="1"/>
      <c r="B197" s="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" x14ac:dyDescent="0.15">
      <c r="A198" s="1"/>
      <c r="B198" s="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" x14ac:dyDescent="0.15">
      <c r="A199" s="1"/>
      <c r="B199" s="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" x14ac:dyDescent="0.15">
      <c r="A200" s="1"/>
      <c r="B200" s="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" x14ac:dyDescent="0.15">
      <c r="A201" s="1"/>
      <c r="B201" s="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" x14ac:dyDescent="0.15">
      <c r="A202" s="1"/>
      <c r="B202" s="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" x14ac:dyDescent="0.15">
      <c r="A203" s="1"/>
      <c r="B203" s="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" x14ac:dyDescent="0.15">
      <c r="A204" s="1"/>
      <c r="B204" s="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" x14ac:dyDescent="0.15">
      <c r="A205" s="1"/>
      <c r="B205" s="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" x14ac:dyDescent="0.15">
      <c r="A206" s="1"/>
      <c r="B206" s="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" x14ac:dyDescent="0.15">
      <c r="A207" s="1"/>
      <c r="B207" s="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" x14ac:dyDescent="0.15">
      <c r="A208" s="1"/>
      <c r="B208" s="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" x14ac:dyDescent="0.15">
      <c r="A209" s="1"/>
      <c r="B209" s="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" x14ac:dyDescent="0.15">
      <c r="A210" s="1"/>
      <c r="B210" s="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" x14ac:dyDescent="0.15">
      <c r="A211" s="1"/>
      <c r="B211" s="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" x14ac:dyDescent="0.15">
      <c r="A212" s="1"/>
      <c r="B212" s="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" x14ac:dyDescent="0.15">
      <c r="A213" s="1"/>
      <c r="B213" s="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" x14ac:dyDescent="0.15">
      <c r="A214" s="1"/>
      <c r="B214" s="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" x14ac:dyDescent="0.15">
      <c r="A215" s="1"/>
      <c r="B215" s="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" x14ac:dyDescent="0.15">
      <c r="A216" s="1"/>
      <c r="B216" s="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" x14ac:dyDescent="0.15">
      <c r="A217" s="1"/>
      <c r="B217" s="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" x14ac:dyDescent="0.15">
      <c r="A218" s="1"/>
      <c r="B218" s="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" x14ac:dyDescent="0.15">
      <c r="A219" s="1"/>
      <c r="B219" s="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" x14ac:dyDescent="0.15">
      <c r="A220" s="1"/>
      <c r="B220" s="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" x14ac:dyDescent="0.15">
      <c r="A221" s="1"/>
      <c r="B221" s="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" x14ac:dyDescent="0.15">
      <c r="A222" s="1"/>
      <c r="B222" s="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" x14ac:dyDescent="0.15">
      <c r="A223" s="1"/>
      <c r="B223" s="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" x14ac:dyDescent="0.15">
      <c r="A224" s="1"/>
      <c r="B224" s="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" x14ac:dyDescent="0.15">
      <c r="A225" s="1"/>
      <c r="B225" s="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" x14ac:dyDescent="0.15">
      <c r="A226" s="1"/>
      <c r="B226" s="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" x14ac:dyDescent="0.15">
      <c r="A227" s="1"/>
      <c r="B227" s="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" x14ac:dyDescent="0.15">
      <c r="A228" s="1"/>
      <c r="B228" s="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" x14ac:dyDescent="0.15">
      <c r="A229" s="1"/>
      <c r="B229" s="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" x14ac:dyDescent="0.15">
      <c r="A230" s="1"/>
      <c r="B230" s="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" x14ac:dyDescent="0.15">
      <c r="A231" s="1"/>
      <c r="B231" s="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" x14ac:dyDescent="0.15">
      <c r="A232" s="1"/>
      <c r="B232" s="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" x14ac:dyDescent="0.15">
      <c r="A233" s="1"/>
      <c r="B233" s="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" x14ac:dyDescent="0.15">
      <c r="A234" s="1"/>
      <c r="B234" s="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" x14ac:dyDescent="0.15">
      <c r="A235" s="1"/>
      <c r="B235" s="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" x14ac:dyDescent="0.15">
      <c r="A236" s="1"/>
      <c r="B236" s="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" x14ac:dyDescent="0.15">
      <c r="A237" s="1"/>
      <c r="B237" s="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" x14ac:dyDescent="0.15">
      <c r="A238" s="1"/>
      <c r="B238" s="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" x14ac:dyDescent="0.15">
      <c r="A239" s="1"/>
      <c r="B239" s="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" x14ac:dyDescent="0.15">
      <c r="A240" s="1"/>
      <c r="B240" s="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" x14ac:dyDescent="0.15">
      <c r="A241" s="1"/>
      <c r="B241" s="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" x14ac:dyDescent="0.15">
      <c r="A242" s="1"/>
      <c r="B242" s="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" x14ac:dyDescent="0.15">
      <c r="A243" s="1"/>
      <c r="B243" s="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" x14ac:dyDescent="0.15">
      <c r="A244" s="1"/>
      <c r="B244" s="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" x14ac:dyDescent="0.15">
      <c r="A245" s="1"/>
      <c r="B245" s="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" x14ac:dyDescent="0.15">
      <c r="A246" s="1"/>
      <c r="B246" s="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" x14ac:dyDescent="0.15">
      <c r="A247" s="1"/>
      <c r="B247" s="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" x14ac:dyDescent="0.15">
      <c r="A248" s="1"/>
      <c r="B248" s="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" x14ac:dyDescent="0.15">
      <c r="A249" s="1"/>
      <c r="B249" s="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" x14ac:dyDescent="0.15">
      <c r="A250" s="1"/>
      <c r="B250" s="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" x14ac:dyDescent="0.15">
      <c r="A251" s="1"/>
      <c r="B251" s="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" x14ac:dyDescent="0.15">
      <c r="A252" s="1"/>
      <c r="B252" s="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" x14ac:dyDescent="0.15">
      <c r="A253" s="1"/>
      <c r="B253" s="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" x14ac:dyDescent="0.15">
      <c r="A254" s="1"/>
      <c r="B254" s="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" x14ac:dyDescent="0.15">
      <c r="A255" s="1"/>
      <c r="B255" s="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" x14ac:dyDescent="0.15">
      <c r="A256" s="1"/>
      <c r="B256" s="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" x14ac:dyDescent="0.15">
      <c r="A257" s="1"/>
      <c r="B257" s="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" x14ac:dyDescent="0.15">
      <c r="A258" s="1"/>
      <c r="B258" s="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" x14ac:dyDescent="0.15">
      <c r="A259" s="1"/>
      <c r="B259" s="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" x14ac:dyDescent="0.15">
      <c r="A260" s="1"/>
      <c r="B260" s="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" x14ac:dyDescent="0.15">
      <c r="A261" s="1"/>
      <c r="B261" s="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" x14ac:dyDescent="0.15">
      <c r="A262" s="1"/>
      <c r="B262" s="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" x14ac:dyDescent="0.15">
      <c r="A263" s="1"/>
      <c r="B263" s="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" x14ac:dyDescent="0.15">
      <c r="A264" s="1"/>
      <c r="B264" s="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" x14ac:dyDescent="0.15">
      <c r="A265" s="1"/>
      <c r="B265" s="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" x14ac:dyDescent="0.15">
      <c r="A266" s="1"/>
      <c r="B266" s="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" x14ac:dyDescent="0.15">
      <c r="A267" s="1"/>
      <c r="B267" s="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" x14ac:dyDescent="0.15">
      <c r="A268" s="1"/>
      <c r="B268" s="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" x14ac:dyDescent="0.15">
      <c r="A269" s="1"/>
      <c r="B269" s="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" x14ac:dyDescent="0.15">
      <c r="A270" s="1"/>
      <c r="B270" s="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" x14ac:dyDescent="0.15">
      <c r="A271" s="1"/>
      <c r="B271" s="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" x14ac:dyDescent="0.15">
      <c r="A272" s="1"/>
      <c r="B272" s="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" x14ac:dyDescent="0.15">
      <c r="A273" s="1"/>
      <c r="B273" s="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" x14ac:dyDescent="0.15">
      <c r="A274" s="1"/>
      <c r="B274" s="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" x14ac:dyDescent="0.15">
      <c r="A275" s="1"/>
      <c r="B275" s="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" x14ac:dyDescent="0.15">
      <c r="A276" s="1"/>
      <c r="B276" s="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" x14ac:dyDescent="0.15">
      <c r="A277" s="1"/>
      <c r="B277" s="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" x14ac:dyDescent="0.15">
      <c r="A278" s="1"/>
      <c r="B278" s="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" x14ac:dyDescent="0.15">
      <c r="A279" s="1"/>
      <c r="B279" s="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" x14ac:dyDescent="0.15">
      <c r="A280" s="1"/>
      <c r="B280" s="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" x14ac:dyDescent="0.15">
      <c r="A281" s="1"/>
      <c r="B281" s="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" x14ac:dyDescent="0.15">
      <c r="A282" s="1"/>
      <c r="B282" s="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" x14ac:dyDescent="0.15">
      <c r="A283" s="1"/>
      <c r="B283" s="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" x14ac:dyDescent="0.15">
      <c r="A284" s="1"/>
      <c r="B284" s="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" x14ac:dyDescent="0.15">
      <c r="A285" s="1"/>
      <c r="B285" s="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" x14ac:dyDescent="0.15">
      <c r="A286" s="1"/>
      <c r="B286" s="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" x14ac:dyDescent="0.15">
      <c r="A287" s="1"/>
      <c r="B287" s="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" x14ac:dyDescent="0.15">
      <c r="A288" s="1"/>
      <c r="B288" s="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" x14ac:dyDescent="0.15">
      <c r="A289" s="1"/>
      <c r="B289" s="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" x14ac:dyDescent="0.15">
      <c r="A290" s="1"/>
      <c r="B290" s="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" x14ac:dyDescent="0.15">
      <c r="A291" s="1"/>
      <c r="B291" s="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" x14ac:dyDescent="0.15">
      <c r="A292" s="1"/>
      <c r="B292" s="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" x14ac:dyDescent="0.15">
      <c r="A293" s="1"/>
      <c r="B293" s="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" x14ac:dyDescent="0.15">
      <c r="A294" s="1"/>
      <c r="B294" s="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" x14ac:dyDescent="0.15">
      <c r="A295" s="1"/>
      <c r="B295" s="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" x14ac:dyDescent="0.15">
      <c r="A296" s="1"/>
      <c r="B296" s="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" x14ac:dyDescent="0.15">
      <c r="A297" s="1"/>
      <c r="B297" s="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" x14ac:dyDescent="0.15">
      <c r="A298" s="1"/>
      <c r="B298" s="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" x14ac:dyDescent="0.15">
      <c r="A299" s="1"/>
      <c r="B299" s="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" x14ac:dyDescent="0.15">
      <c r="A300" s="1"/>
      <c r="B300" s="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" x14ac:dyDescent="0.15">
      <c r="A301" s="1"/>
      <c r="B301" s="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" x14ac:dyDescent="0.15">
      <c r="A302" s="1"/>
      <c r="B302" s="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" x14ac:dyDescent="0.15">
      <c r="A303" s="1"/>
      <c r="B303" s="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" x14ac:dyDescent="0.15">
      <c r="A304" s="1"/>
      <c r="B304" s="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" x14ac:dyDescent="0.15">
      <c r="A305" s="1"/>
      <c r="B305" s="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" x14ac:dyDescent="0.15">
      <c r="A306" s="1"/>
      <c r="B306" s="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" x14ac:dyDescent="0.15">
      <c r="A307" s="1"/>
      <c r="B307" s="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" x14ac:dyDescent="0.15">
      <c r="A308" s="1"/>
      <c r="B308" s="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" x14ac:dyDescent="0.15">
      <c r="A309" s="1"/>
      <c r="B309" s="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" x14ac:dyDescent="0.15">
      <c r="A310" s="1"/>
      <c r="B310" s="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" x14ac:dyDescent="0.15">
      <c r="A311" s="1"/>
      <c r="B311" s="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" x14ac:dyDescent="0.15">
      <c r="A312" s="1"/>
      <c r="B312" s="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" x14ac:dyDescent="0.15">
      <c r="A313" s="1"/>
      <c r="B313" s="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" x14ac:dyDescent="0.15">
      <c r="A314" s="1"/>
      <c r="B314" s="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" x14ac:dyDescent="0.15">
      <c r="A315" s="1"/>
      <c r="B315" s="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" x14ac:dyDescent="0.15">
      <c r="A316" s="1"/>
      <c r="B316" s="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" x14ac:dyDescent="0.15">
      <c r="A317" s="1"/>
      <c r="B317" s="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" x14ac:dyDescent="0.15">
      <c r="A318" s="1"/>
      <c r="B318" s="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" x14ac:dyDescent="0.15">
      <c r="A319" s="1"/>
      <c r="B319" s="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" x14ac:dyDescent="0.15">
      <c r="A320" s="1"/>
      <c r="B320" s="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" x14ac:dyDescent="0.15">
      <c r="A321" s="1"/>
      <c r="B321" s="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" x14ac:dyDescent="0.15">
      <c r="A322" s="1"/>
      <c r="B322" s="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" x14ac:dyDescent="0.15">
      <c r="A323" s="1"/>
      <c r="B323" s="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" x14ac:dyDescent="0.15">
      <c r="A324" s="1"/>
      <c r="B324" s="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" x14ac:dyDescent="0.15">
      <c r="A325" s="1"/>
      <c r="B325" s="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" x14ac:dyDescent="0.15">
      <c r="A326" s="1"/>
      <c r="B326" s="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" x14ac:dyDescent="0.15">
      <c r="A327" s="1"/>
      <c r="B327" s="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" x14ac:dyDescent="0.15">
      <c r="A328" s="1"/>
      <c r="B328" s="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" x14ac:dyDescent="0.15">
      <c r="A329" s="1"/>
      <c r="B329" s="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" x14ac:dyDescent="0.15">
      <c r="A330" s="1"/>
      <c r="B330" s="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" x14ac:dyDescent="0.15">
      <c r="A331" s="1"/>
      <c r="B331" s="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" x14ac:dyDescent="0.15">
      <c r="A332" s="1"/>
      <c r="B332" s="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" x14ac:dyDescent="0.15">
      <c r="A333" s="1"/>
      <c r="B333" s="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" x14ac:dyDescent="0.15">
      <c r="A334" s="1"/>
      <c r="B334" s="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" x14ac:dyDescent="0.15">
      <c r="A335" s="1"/>
      <c r="B335" s="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" x14ac:dyDescent="0.15">
      <c r="A336" s="1"/>
      <c r="B336" s="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" x14ac:dyDescent="0.15">
      <c r="A337" s="1"/>
      <c r="B337" s="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" x14ac:dyDescent="0.15">
      <c r="A338" s="1"/>
      <c r="B338" s="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" x14ac:dyDescent="0.15">
      <c r="A339" s="1"/>
      <c r="B339" s="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" x14ac:dyDescent="0.15">
      <c r="A340" s="1"/>
      <c r="B340" s="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" x14ac:dyDescent="0.15">
      <c r="A341" s="1"/>
      <c r="B341" s="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" x14ac:dyDescent="0.15">
      <c r="A342" s="1"/>
      <c r="B342" s="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" x14ac:dyDescent="0.15">
      <c r="A343" s="1"/>
      <c r="B343" s="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" x14ac:dyDescent="0.15">
      <c r="A344" s="1"/>
      <c r="B344" s="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" x14ac:dyDescent="0.15">
      <c r="A345" s="1"/>
      <c r="B345" s="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" x14ac:dyDescent="0.15">
      <c r="A346" s="1"/>
      <c r="B346" s="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" x14ac:dyDescent="0.15">
      <c r="A347" s="1"/>
      <c r="B347" s="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" x14ac:dyDescent="0.15">
      <c r="A348" s="1"/>
      <c r="B348" s="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" x14ac:dyDescent="0.15">
      <c r="A349" s="1"/>
      <c r="B349" s="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" x14ac:dyDescent="0.15">
      <c r="A350" s="1"/>
      <c r="B350" s="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" x14ac:dyDescent="0.15">
      <c r="A351" s="1"/>
      <c r="B351" s="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" x14ac:dyDescent="0.15">
      <c r="A352" s="1"/>
      <c r="B352" s="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" x14ac:dyDescent="0.15">
      <c r="A353" s="1"/>
      <c r="B353" s="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" x14ac:dyDescent="0.15">
      <c r="A354" s="1"/>
      <c r="B354" s="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" x14ac:dyDescent="0.15">
      <c r="A355" s="1"/>
      <c r="B355" s="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" x14ac:dyDescent="0.15">
      <c r="A356" s="1"/>
      <c r="B356" s="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" x14ac:dyDescent="0.15">
      <c r="A357" s="1"/>
      <c r="B357" s="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" x14ac:dyDescent="0.15">
      <c r="A358" s="1"/>
      <c r="B358" s="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" x14ac:dyDescent="0.15">
      <c r="A359" s="1"/>
      <c r="B359" s="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" x14ac:dyDescent="0.15">
      <c r="A360" s="1"/>
      <c r="B360" s="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" x14ac:dyDescent="0.15">
      <c r="A361" s="1"/>
      <c r="B361" s="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" x14ac:dyDescent="0.15">
      <c r="A362" s="1"/>
      <c r="B362" s="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" x14ac:dyDescent="0.15">
      <c r="A363" s="1"/>
      <c r="B363" s="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" x14ac:dyDescent="0.15">
      <c r="A364" s="1"/>
      <c r="B364" s="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" x14ac:dyDescent="0.15">
      <c r="A365" s="1"/>
      <c r="B365" s="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" x14ac:dyDescent="0.15">
      <c r="A366" s="1"/>
      <c r="B366" s="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" x14ac:dyDescent="0.15">
      <c r="A367" s="1"/>
      <c r="B367" s="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" x14ac:dyDescent="0.15">
      <c r="A368" s="1"/>
      <c r="B368" s="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" x14ac:dyDescent="0.15">
      <c r="A369" s="1"/>
      <c r="B369" s="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" x14ac:dyDescent="0.15">
      <c r="A370" s="1"/>
      <c r="B370" s="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" x14ac:dyDescent="0.15">
      <c r="A371" s="1"/>
      <c r="B371" s="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" x14ac:dyDescent="0.15">
      <c r="A372" s="1"/>
      <c r="B372" s="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" x14ac:dyDescent="0.15">
      <c r="A373" s="1"/>
      <c r="B373" s="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" x14ac:dyDescent="0.15">
      <c r="A374" s="1"/>
      <c r="B374" s="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" x14ac:dyDescent="0.15">
      <c r="A375" s="1"/>
      <c r="B375" s="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" x14ac:dyDescent="0.15">
      <c r="A376" s="1"/>
      <c r="B376" s="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" x14ac:dyDescent="0.15">
      <c r="A377" s="1"/>
      <c r="B377" s="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" x14ac:dyDescent="0.15">
      <c r="A378" s="1"/>
      <c r="B378" s="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" x14ac:dyDescent="0.15">
      <c r="A379" s="1"/>
      <c r="B379" s="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" x14ac:dyDescent="0.15">
      <c r="A380" s="1"/>
      <c r="B380" s="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" x14ac:dyDescent="0.15">
      <c r="A381" s="1"/>
      <c r="B381" s="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" x14ac:dyDescent="0.15">
      <c r="A382" s="1"/>
      <c r="B382" s="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" x14ac:dyDescent="0.15">
      <c r="A383" s="1"/>
      <c r="B383" s="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" x14ac:dyDescent="0.15">
      <c r="A384" s="1"/>
      <c r="B384" s="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" x14ac:dyDescent="0.15">
      <c r="A385" s="1"/>
      <c r="B385" s="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" x14ac:dyDescent="0.15">
      <c r="A386" s="1"/>
      <c r="B386" s="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" x14ac:dyDescent="0.15">
      <c r="A387" s="1"/>
      <c r="B387" s="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" x14ac:dyDescent="0.15">
      <c r="A388" s="1"/>
      <c r="B388" s="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" x14ac:dyDescent="0.15">
      <c r="A389" s="1"/>
      <c r="B389" s="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" x14ac:dyDescent="0.15">
      <c r="A390" s="1"/>
      <c r="B390" s="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" x14ac:dyDescent="0.15">
      <c r="A391" s="1"/>
      <c r="B391" s="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" x14ac:dyDescent="0.15">
      <c r="A392" s="1"/>
      <c r="B392" s="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" x14ac:dyDescent="0.15">
      <c r="A393" s="1"/>
      <c r="B393" s="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" x14ac:dyDescent="0.15">
      <c r="A394" s="1"/>
      <c r="B394" s="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" x14ac:dyDescent="0.15">
      <c r="A395" s="1"/>
      <c r="B395" s="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" x14ac:dyDescent="0.15">
      <c r="A396" s="1"/>
      <c r="B396" s="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" x14ac:dyDescent="0.15">
      <c r="A397" s="1"/>
      <c r="B397" s="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" x14ac:dyDescent="0.15">
      <c r="A398" s="1"/>
      <c r="B398" s="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" x14ac:dyDescent="0.15">
      <c r="A399" s="1"/>
      <c r="B399" s="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" x14ac:dyDescent="0.15">
      <c r="A400" s="1"/>
      <c r="B400" s="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" x14ac:dyDescent="0.15">
      <c r="A401" s="1"/>
      <c r="B401" s="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" x14ac:dyDescent="0.15">
      <c r="A402" s="1"/>
      <c r="B402" s="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" x14ac:dyDescent="0.15">
      <c r="A403" s="1"/>
      <c r="B403" s="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" x14ac:dyDescent="0.15">
      <c r="A404" s="1"/>
      <c r="B404" s="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" x14ac:dyDescent="0.15">
      <c r="A405" s="1"/>
      <c r="B405" s="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" x14ac:dyDescent="0.15">
      <c r="A406" s="1"/>
      <c r="B406" s="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" x14ac:dyDescent="0.15">
      <c r="A407" s="1"/>
      <c r="B407" s="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" x14ac:dyDescent="0.15">
      <c r="A408" s="1"/>
      <c r="B408" s="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" x14ac:dyDescent="0.15">
      <c r="A409" s="1"/>
      <c r="B409" s="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" x14ac:dyDescent="0.15">
      <c r="A410" s="1"/>
      <c r="B410" s="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" x14ac:dyDescent="0.15">
      <c r="A411" s="1"/>
      <c r="B411" s="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" x14ac:dyDescent="0.15">
      <c r="A412" s="1"/>
      <c r="B412" s="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" x14ac:dyDescent="0.15">
      <c r="A413" s="1"/>
      <c r="B413" s="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" x14ac:dyDescent="0.15">
      <c r="A414" s="1"/>
      <c r="B414" s="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" x14ac:dyDescent="0.15">
      <c r="A415" s="1"/>
      <c r="B415" s="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" x14ac:dyDescent="0.15">
      <c r="A416" s="1"/>
      <c r="B416" s="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" x14ac:dyDescent="0.15">
      <c r="A417" s="1"/>
      <c r="B417" s="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" x14ac:dyDescent="0.15">
      <c r="A418" s="1"/>
      <c r="B418" s="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" x14ac:dyDescent="0.15">
      <c r="A419" s="1"/>
      <c r="B419" s="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" x14ac:dyDescent="0.15">
      <c r="A420" s="1"/>
      <c r="B420" s="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" x14ac:dyDescent="0.15">
      <c r="A421" s="1"/>
      <c r="B421" s="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" x14ac:dyDescent="0.15">
      <c r="A422" s="1"/>
      <c r="B422" s="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" x14ac:dyDescent="0.15">
      <c r="A423" s="1"/>
      <c r="B423" s="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" x14ac:dyDescent="0.15">
      <c r="A424" s="1"/>
      <c r="B424" s="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" x14ac:dyDescent="0.15">
      <c r="A425" s="1"/>
      <c r="B425" s="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" x14ac:dyDescent="0.15">
      <c r="A426" s="1"/>
      <c r="B426" s="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" x14ac:dyDescent="0.15">
      <c r="A427" s="1"/>
      <c r="B427" s="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" x14ac:dyDescent="0.15">
      <c r="A428" s="1"/>
      <c r="B428" s="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" x14ac:dyDescent="0.15">
      <c r="A429" s="1"/>
      <c r="B429" s="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" x14ac:dyDescent="0.15">
      <c r="A430" s="1"/>
      <c r="B430" s="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" x14ac:dyDescent="0.15">
      <c r="A431" s="1"/>
      <c r="B431" s="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" x14ac:dyDescent="0.15">
      <c r="A432" s="1"/>
      <c r="B432" s="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" x14ac:dyDescent="0.15">
      <c r="A433" s="1"/>
      <c r="B433" s="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" x14ac:dyDescent="0.15">
      <c r="A434" s="1"/>
      <c r="B434" s="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" x14ac:dyDescent="0.15">
      <c r="A435" s="1"/>
      <c r="B435" s="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" x14ac:dyDescent="0.15">
      <c r="A436" s="1"/>
      <c r="B436" s="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" x14ac:dyDescent="0.15">
      <c r="A437" s="1"/>
      <c r="B437" s="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" x14ac:dyDescent="0.15">
      <c r="A438" s="1"/>
      <c r="B438" s="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" x14ac:dyDescent="0.15">
      <c r="A439" s="1"/>
      <c r="B439" s="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" x14ac:dyDescent="0.15">
      <c r="A440" s="1"/>
      <c r="B440" s="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" x14ac:dyDescent="0.15">
      <c r="A441" s="1"/>
      <c r="B441" s="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" x14ac:dyDescent="0.15">
      <c r="A442" s="1"/>
      <c r="B442" s="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" x14ac:dyDescent="0.15">
      <c r="A443" s="1"/>
      <c r="B443" s="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" x14ac:dyDescent="0.15">
      <c r="A444" s="1"/>
      <c r="B444" s="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" x14ac:dyDescent="0.15">
      <c r="A445" s="1"/>
      <c r="B445" s="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" x14ac:dyDescent="0.15">
      <c r="A446" s="1"/>
      <c r="B446" s="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" x14ac:dyDescent="0.15">
      <c r="A447" s="1"/>
      <c r="B447" s="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" x14ac:dyDescent="0.15">
      <c r="A448" s="1"/>
      <c r="B448" s="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" x14ac:dyDescent="0.15">
      <c r="A449" s="1"/>
      <c r="B449" s="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" x14ac:dyDescent="0.15">
      <c r="A450" s="1"/>
      <c r="B450" s="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" x14ac:dyDescent="0.15">
      <c r="A451" s="1"/>
      <c r="B451" s="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" x14ac:dyDescent="0.15">
      <c r="A452" s="1"/>
      <c r="B452" s="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" x14ac:dyDescent="0.15">
      <c r="A453" s="1"/>
      <c r="B453" s="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" x14ac:dyDescent="0.15">
      <c r="A454" s="1"/>
      <c r="B454" s="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" x14ac:dyDescent="0.15">
      <c r="A455" s="1"/>
      <c r="B455" s="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" x14ac:dyDescent="0.15">
      <c r="A456" s="1"/>
      <c r="B456" s="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" x14ac:dyDescent="0.15">
      <c r="A457" s="1"/>
      <c r="B457" s="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" x14ac:dyDescent="0.15">
      <c r="A458" s="1"/>
      <c r="B458" s="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" x14ac:dyDescent="0.15">
      <c r="A459" s="1"/>
      <c r="B459" s="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" x14ac:dyDescent="0.15">
      <c r="A460" s="1"/>
      <c r="B460" s="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" x14ac:dyDescent="0.15">
      <c r="A461" s="1"/>
      <c r="B461" s="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" x14ac:dyDescent="0.15">
      <c r="A462" s="1"/>
      <c r="B462" s="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" x14ac:dyDescent="0.15">
      <c r="A463" s="1"/>
      <c r="B463" s="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" x14ac:dyDescent="0.15">
      <c r="A464" s="1"/>
      <c r="B464" s="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" x14ac:dyDescent="0.15">
      <c r="A465" s="1"/>
      <c r="B465" s="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" x14ac:dyDescent="0.15">
      <c r="A466" s="1"/>
      <c r="B466" s="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" x14ac:dyDescent="0.15">
      <c r="A467" s="1"/>
      <c r="B467" s="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" x14ac:dyDescent="0.15">
      <c r="A468" s="1"/>
      <c r="B468" s="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" x14ac:dyDescent="0.15">
      <c r="A469" s="1"/>
      <c r="B469" s="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" x14ac:dyDescent="0.15">
      <c r="A470" s="1"/>
      <c r="B470" s="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" x14ac:dyDescent="0.15">
      <c r="A471" s="1"/>
      <c r="B471" s="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" x14ac:dyDescent="0.15">
      <c r="A472" s="1"/>
      <c r="B472" s="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" x14ac:dyDescent="0.15">
      <c r="A473" s="1"/>
      <c r="B473" s="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" x14ac:dyDescent="0.15">
      <c r="A474" s="1"/>
      <c r="B474" s="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" x14ac:dyDescent="0.15">
      <c r="A475" s="1"/>
      <c r="B475" s="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" x14ac:dyDescent="0.15">
      <c r="A476" s="1"/>
      <c r="B476" s="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" x14ac:dyDescent="0.15">
      <c r="A477" s="1"/>
      <c r="B477" s="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" x14ac:dyDescent="0.15">
      <c r="A478" s="1"/>
      <c r="B478" s="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" x14ac:dyDescent="0.15">
      <c r="A479" s="1"/>
      <c r="B479" s="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" x14ac:dyDescent="0.15">
      <c r="A480" s="1"/>
      <c r="B480" s="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" x14ac:dyDescent="0.15">
      <c r="A481" s="1"/>
      <c r="B481" s="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" x14ac:dyDescent="0.15">
      <c r="A482" s="1"/>
      <c r="B482" s="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" x14ac:dyDescent="0.15">
      <c r="A483" s="1"/>
      <c r="B483" s="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" x14ac:dyDescent="0.15">
      <c r="A484" s="1"/>
      <c r="B484" s="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" x14ac:dyDescent="0.15">
      <c r="A485" s="1"/>
      <c r="B485" s="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" x14ac:dyDescent="0.15">
      <c r="A486" s="1"/>
      <c r="B486" s="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" x14ac:dyDescent="0.15">
      <c r="A487" s="1"/>
      <c r="B487" s="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" x14ac:dyDescent="0.15">
      <c r="A488" s="1"/>
      <c r="B488" s="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" x14ac:dyDescent="0.15">
      <c r="A489" s="1"/>
      <c r="B489" s="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" x14ac:dyDescent="0.15">
      <c r="A490" s="1"/>
      <c r="B490" s="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" x14ac:dyDescent="0.15">
      <c r="A491" s="1"/>
      <c r="B491" s="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" x14ac:dyDescent="0.15">
      <c r="A492" s="1"/>
      <c r="B492" s="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" x14ac:dyDescent="0.15">
      <c r="A493" s="1"/>
      <c r="B493" s="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" x14ac:dyDescent="0.15">
      <c r="A494" s="1"/>
      <c r="B494" s="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" x14ac:dyDescent="0.15">
      <c r="A495" s="1"/>
      <c r="B495" s="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" x14ac:dyDescent="0.15">
      <c r="A496" s="1"/>
      <c r="B496" s="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" x14ac:dyDescent="0.15">
      <c r="A497" s="1"/>
      <c r="B497" s="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" x14ac:dyDescent="0.15">
      <c r="A498" s="1"/>
      <c r="B498" s="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" x14ac:dyDescent="0.15">
      <c r="A499" s="1"/>
      <c r="B499" s="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" x14ac:dyDescent="0.15">
      <c r="A500" s="1"/>
      <c r="B500" s="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" x14ac:dyDescent="0.15">
      <c r="A501" s="1"/>
      <c r="B501" s="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" x14ac:dyDescent="0.15">
      <c r="A502" s="1"/>
      <c r="B502" s="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" x14ac:dyDescent="0.15">
      <c r="A503" s="1"/>
      <c r="B503" s="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" x14ac:dyDescent="0.15">
      <c r="A504" s="1"/>
      <c r="B504" s="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" x14ac:dyDescent="0.15">
      <c r="A505" s="1"/>
      <c r="B505" s="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" x14ac:dyDescent="0.15">
      <c r="A506" s="1"/>
      <c r="B506" s="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" x14ac:dyDescent="0.15">
      <c r="A507" s="1"/>
      <c r="B507" s="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" x14ac:dyDescent="0.15">
      <c r="A508" s="1"/>
      <c r="B508" s="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" x14ac:dyDescent="0.15">
      <c r="A509" s="1"/>
      <c r="B509" s="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" x14ac:dyDescent="0.15">
      <c r="A510" s="1"/>
      <c r="B510" s="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" x14ac:dyDescent="0.15">
      <c r="A511" s="1"/>
      <c r="B511" s="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" x14ac:dyDescent="0.15">
      <c r="A512" s="1"/>
      <c r="B512" s="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" x14ac:dyDescent="0.15">
      <c r="A513" s="1"/>
      <c r="B513" s="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" x14ac:dyDescent="0.15">
      <c r="A514" s="1"/>
      <c r="B514" s="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" x14ac:dyDescent="0.15">
      <c r="A515" s="1"/>
      <c r="B515" s="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" x14ac:dyDescent="0.15">
      <c r="A516" s="1"/>
      <c r="B516" s="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" x14ac:dyDescent="0.15">
      <c r="A517" s="1"/>
      <c r="B517" s="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" x14ac:dyDescent="0.15">
      <c r="A518" s="1"/>
      <c r="B518" s="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" x14ac:dyDescent="0.15">
      <c r="A519" s="1"/>
      <c r="B519" s="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" x14ac:dyDescent="0.15">
      <c r="A520" s="1"/>
      <c r="B520" s="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" x14ac:dyDescent="0.15">
      <c r="A521" s="1"/>
      <c r="B521" s="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" x14ac:dyDescent="0.15">
      <c r="A522" s="1"/>
      <c r="B522" s="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" x14ac:dyDescent="0.15">
      <c r="A523" s="1"/>
      <c r="B523" s="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" x14ac:dyDescent="0.15">
      <c r="A524" s="1"/>
      <c r="B524" s="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" x14ac:dyDescent="0.15">
      <c r="A525" s="1"/>
      <c r="B525" s="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" x14ac:dyDescent="0.15">
      <c r="A526" s="1"/>
      <c r="B526" s="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" x14ac:dyDescent="0.15">
      <c r="A527" s="1"/>
      <c r="B527" s="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" x14ac:dyDescent="0.15">
      <c r="A528" s="1"/>
      <c r="B528" s="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" x14ac:dyDescent="0.15">
      <c r="A529" s="1"/>
      <c r="B529" s="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" x14ac:dyDescent="0.15">
      <c r="A530" s="1"/>
      <c r="B530" s="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" x14ac:dyDescent="0.15">
      <c r="A531" s="1"/>
      <c r="B531" s="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" x14ac:dyDescent="0.15">
      <c r="A532" s="1"/>
      <c r="B532" s="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" x14ac:dyDescent="0.15">
      <c r="A533" s="1"/>
      <c r="B533" s="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" x14ac:dyDescent="0.15">
      <c r="A534" s="1"/>
      <c r="B534" s="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" x14ac:dyDescent="0.15">
      <c r="A535" s="1"/>
      <c r="B535" s="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" x14ac:dyDescent="0.15">
      <c r="A536" s="1"/>
      <c r="B536" s="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" x14ac:dyDescent="0.15">
      <c r="A537" s="1"/>
      <c r="B537" s="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" x14ac:dyDescent="0.15">
      <c r="A538" s="1"/>
      <c r="B538" s="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" x14ac:dyDescent="0.15">
      <c r="A539" s="1"/>
      <c r="B539" s="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" x14ac:dyDescent="0.15">
      <c r="A540" s="1"/>
      <c r="B540" s="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" x14ac:dyDescent="0.15">
      <c r="A541" s="1"/>
      <c r="B541" s="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" x14ac:dyDescent="0.15">
      <c r="A542" s="1"/>
      <c r="B542" s="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" x14ac:dyDescent="0.15">
      <c r="A543" s="1"/>
      <c r="B543" s="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" x14ac:dyDescent="0.15">
      <c r="A544" s="1"/>
      <c r="B544" s="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" x14ac:dyDescent="0.15">
      <c r="A545" s="1"/>
      <c r="B545" s="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" x14ac:dyDescent="0.15">
      <c r="A546" s="1"/>
      <c r="B546" s="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" x14ac:dyDescent="0.15">
      <c r="A547" s="1"/>
      <c r="B547" s="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" x14ac:dyDescent="0.15">
      <c r="A548" s="1"/>
      <c r="B548" s="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" x14ac:dyDescent="0.15">
      <c r="A549" s="1"/>
      <c r="B549" s="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" x14ac:dyDescent="0.15">
      <c r="A550" s="1"/>
      <c r="B550" s="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" x14ac:dyDescent="0.15">
      <c r="A551" s="1"/>
      <c r="B551" s="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" x14ac:dyDescent="0.15">
      <c r="A552" s="1"/>
      <c r="B552" s="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" x14ac:dyDescent="0.15">
      <c r="A553" s="1"/>
      <c r="B553" s="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" x14ac:dyDescent="0.15">
      <c r="A554" s="1"/>
      <c r="B554" s="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" x14ac:dyDescent="0.15">
      <c r="A555" s="1"/>
      <c r="B555" s="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" x14ac:dyDescent="0.15">
      <c r="A556" s="1"/>
      <c r="B556" s="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" x14ac:dyDescent="0.15">
      <c r="A557" s="1"/>
      <c r="B557" s="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" x14ac:dyDescent="0.15">
      <c r="A558" s="1"/>
      <c r="B558" s="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" x14ac:dyDescent="0.15">
      <c r="A559" s="1"/>
      <c r="B559" s="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" x14ac:dyDescent="0.15">
      <c r="A560" s="1"/>
      <c r="B560" s="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" x14ac:dyDescent="0.15">
      <c r="A561" s="1"/>
      <c r="B561" s="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" x14ac:dyDescent="0.15">
      <c r="A562" s="1"/>
      <c r="B562" s="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" x14ac:dyDescent="0.15">
      <c r="A563" s="1"/>
      <c r="B563" s="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" x14ac:dyDescent="0.15">
      <c r="A564" s="1"/>
      <c r="B564" s="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" x14ac:dyDescent="0.15">
      <c r="A565" s="1"/>
      <c r="B565" s="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" x14ac:dyDescent="0.15">
      <c r="A566" s="1"/>
      <c r="B566" s="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" x14ac:dyDescent="0.15">
      <c r="A567" s="1"/>
      <c r="B567" s="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" x14ac:dyDescent="0.15">
      <c r="A568" s="1"/>
      <c r="B568" s="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" x14ac:dyDescent="0.15">
      <c r="A569" s="1"/>
      <c r="B569" s="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" x14ac:dyDescent="0.15">
      <c r="A570" s="1"/>
      <c r="B570" s="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" x14ac:dyDescent="0.15">
      <c r="A571" s="1"/>
      <c r="B571" s="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" x14ac:dyDescent="0.15">
      <c r="A572" s="1"/>
      <c r="B572" s="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" x14ac:dyDescent="0.15">
      <c r="A573" s="1"/>
      <c r="B573" s="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" x14ac:dyDescent="0.15">
      <c r="A574" s="1"/>
      <c r="B574" s="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" x14ac:dyDescent="0.15">
      <c r="A575" s="1"/>
      <c r="B575" s="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" x14ac:dyDescent="0.15">
      <c r="A576" s="1"/>
      <c r="B576" s="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" x14ac:dyDescent="0.15">
      <c r="A577" s="1"/>
      <c r="B577" s="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" x14ac:dyDescent="0.15">
      <c r="A578" s="1"/>
      <c r="B578" s="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" x14ac:dyDescent="0.15">
      <c r="A579" s="1"/>
      <c r="B579" s="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" x14ac:dyDescent="0.15">
      <c r="A580" s="1"/>
      <c r="B580" s="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" x14ac:dyDescent="0.15">
      <c r="A581" s="1"/>
      <c r="B581" s="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" x14ac:dyDescent="0.15">
      <c r="A582" s="1"/>
      <c r="B582" s="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" x14ac:dyDescent="0.15">
      <c r="A583" s="1"/>
      <c r="B583" s="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" x14ac:dyDescent="0.15">
      <c r="A584" s="1"/>
      <c r="B584" s="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" x14ac:dyDescent="0.15">
      <c r="A585" s="1"/>
      <c r="B585" s="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" x14ac:dyDescent="0.15">
      <c r="A586" s="1"/>
      <c r="B586" s="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" x14ac:dyDescent="0.15">
      <c r="A587" s="1"/>
      <c r="B587" s="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" x14ac:dyDescent="0.15">
      <c r="A588" s="1"/>
      <c r="B588" s="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" x14ac:dyDescent="0.15">
      <c r="A589" s="1"/>
      <c r="B589" s="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" x14ac:dyDescent="0.15">
      <c r="A590" s="1"/>
      <c r="B590" s="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" x14ac:dyDescent="0.15">
      <c r="A591" s="1"/>
      <c r="B591" s="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" x14ac:dyDescent="0.15">
      <c r="A592" s="1"/>
      <c r="B592" s="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" x14ac:dyDescent="0.15">
      <c r="A593" s="1"/>
      <c r="B593" s="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" x14ac:dyDescent="0.15">
      <c r="A594" s="1"/>
      <c r="B594" s="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" x14ac:dyDescent="0.15">
      <c r="A595" s="1"/>
      <c r="B595" s="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" x14ac:dyDescent="0.15">
      <c r="A596" s="1"/>
      <c r="B596" s="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" x14ac:dyDescent="0.15">
      <c r="A597" s="1"/>
      <c r="B597" s="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" x14ac:dyDescent="0.15">
      <c r="A598" s="1"/>
      <c r="B598" s="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" x14ac:dyDescent="0.15">
      <c r="A599" s="1"/>
      <c r="B599" s="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" x14ac:dyDescent="0.15">
      <c r="A600" s="1"/>
      <c r="B600" s="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" x14ac:dyDescent="0.15">
      <c r="A601" s="1"/>
      <c r="B601" s="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" x14ac:dyDescent="0.15">
      <c r="A602" s="1"/>
      <c r="B602" s="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" x14ac:dyDescent="0.15">
      <c r="A603" s="1"/>
      <c r="B603" s="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" x14ac:dyDescent="0.15">
      <c r="A604" s="1"/>
      <c r="B604" s="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" x14ac:dyDescent="0.15">
      <c r="A605" s="1"/>
      <c r="B605" s="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" x14ac:dyDescent="0.15">
      <c r="A606" s="1"/>
      <c r="B606" s="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" x14ac:dyDescent="0.15">
      <c r="A607" s="1"/>
      <c r="B607" s="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" x14ac:dyDescent="0.15">
      <c r="A608" s="1"/>
      <c r="B608" s="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" x14ac:dyDescent="0.15">
      <c r="A609" s="1"/>
      <c r="B609" s="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" x14ac:dyDescent="0.15">
      <c r="A610" s="1"/>
      <c r="B610" s="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" x14ac:dyDescent="0.15">
      <c r="A611" s="1"/>
      <c r="B611" s="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" x14ac:dyDescent="0.15">
      <c r="A612" s="1"/>
      <c r="B612" s="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" x14ac:dyDescent="0.15">
      <c r="A613" s="1"/>
      <c r="B613" s="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" x14ac:dyDescent="0.15">
      <c r="A614" s="1"/>
      <c r="B614" s="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" x14ac:dyDescent="0.15">
      <c r="A615" s="1"/>
      <c r="B615" s="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" x14ac:dyDescent="0.15">
      <c r="A616" s="1"/>
      <c r="B616" s="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" x14ac:dyDescent="0.15">
      <c r="A617" s="1"/>
      <c r="B617" s="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" x14ac:dyDescent="0.15">
      <c r="A618" s="1"/>
      <c r="B618" s="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" x14ac:dyDescent="0.15">
      <c r="A619" s="1"/>
      <c r="B619" s="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" x14ac:dyDescent="0.15">
      <c r="A620" s="1"/>
      <c r="B620" s="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" x14ac:dyDescent="0.15">
      <c r="A621" s="1"/>
      <c r="B621" s="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" x14ac:dyDescent="0.15">
      <c r="A622" s="1"/>
      <c r="B622" s="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" x14ac:dyDescent="0.15">
      <c r="A623" s="1"/>
      <c r="B623" s="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" x14ac:dyDescent="0.15">
      <c r="A624" s="1"/>
      <c r="B624" s="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" x14ac:dyDescent="0.15">
      <c r="A625" s="1"/>
      <c r="B625" s="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" x14ac:dyDescent="0.15">
      <c r="A626" s="1"/>
      <c r="B626" s="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" x14ac:dyDescent="0.15">
      <c r="A627" s="1"/>
      <c r="B627" s="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" x14ac:dyDescent="0.15">
      <c r="A628" s="1"/>
      <c r="B628" s="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" x14ac:dyDescent="0.15">
      <c r="A629" s="1"/>
      <c r="B629" s="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" x14ac:dyDescent="0.15">
      <c r="A630" s="1"/>
      <c r="B630" s="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" x14ac:dyDescent="0.15">
      <c r="A631" s="1"/>
      <c r="B631" s="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" x14ac:dyDescent="0.15">
      <c r="A632" s="1"/>
      <c r="B632" s="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" x14ac:dyDescent="0.15">
      <c r="A633" s="1"/>
      <c r="B633" s="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" x14ac:dyDescent="0.15">
      <c r="A634" s="1"/>
      <c r="B634" s="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" x14ac:dyDescent="0.15">
      <c r="A635" s="1"/>
      <c r="B635" s="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" x14ac:dyDescent="0.15">
      <c r="A636" s="1"/>
      <c r="B636" s="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" x14ac:dyDescent="0.15">
      <c r="A637" s="1"/>
      <c r="B637" s="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" x14ac:dyDescent="0.15">
      <c r="A638" s="1"/>
      <c r="B638" s="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" x14ac:dyDescent="0.15">
      <c r="A639" s="1"/>
      <c r="B639" s="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" x14ac:dyDescent="0.15">
      <c r="A640" s="1"/>
      <c r="B640" s="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" x14ac:dyDescent="0.15">
      <c r="A641" s="1"/>
      <c r="B641" s="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" x14ac:dyDescent="0.15">
      <c r="A642" s="1"/>
      <c r="B642" s="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" x14ac:dyDescent="0.15">
      <c r="A643" s="1"/>
      <c r="B643" s="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" x14ac:dyDescent="0.15">
      <c r="A644" s="1"/>
      <c r="B644" s="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" x14ac:dyDescent="0.15">
      <c r="A645" s="1"/>
      <c r="B645" s="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" x14ac:dyDescent="0.15">
      <c r="A646" s="1"/>
      <c r="B646" s="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" x14ac:dyDescent="0.15">
      <c r="A647" s="1"/>
      <c r="B647" s="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" x14ac:dyDescent="0.15">
      <c r="A648" s="1"/>
      <c r="B648" s="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" x14ac:dyDescent="0.15">
      <c r="A649" s="1"/>
      <c r="B649" s="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" x14ac:dyDescent="0.15">
      <c r="A650" s="1"/>
      <c r="B650" s="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" x14ac:dyDescent="0.15">
      <c r="A651" s="1"/>
      <c r="B651" s="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" x14ac:dyDescent="0.15">
      <c r="A652" s="1"/>
      <c r="B652" s="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" x14ac:dyDescent="0.15">
      <c r="A653" s="1"/>
      <c r="B653" s="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" x14ac:dyDescent="0.15">
      <c r="A654" s="1"/>
      <c r="B654" s="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" x14ac:dyDescent="0.15">
      <c r="A655" s="1"/>
      <c r="B655" s="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" x14ac:dyDescent="0.15">
      <c r="A656" s="1"/>
      <c r="B656" s="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" x14ac:dyDescent="0.15">
      <c r="A657" s="1"/>
      <c r="B657" s="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" x14ac:dyDescent="0.15">
      <c r="A658" s="1"/>
      <c r="B658" s="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" x14ac:dyDescent="0.15">
      <c r="A659" s="1"/>
      <c r="B659" s="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" x14ac:dyDescent="0.15">
      <c r="A660" s="1"/>
      <c r="B660" s="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" x14ac:dyDescent="0.15">
      <c r="A661" s="1"/>
      <c r="B661" s="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" x14ac:dyDescent="0.15">
      <c r="A662" s="1"/>
      <c r="B662" s="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" x14ac:dyDescent="0.15">
      <c r="A663" s="1"/>
      <c r="B663" s="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" x14ac:dyDescent="0.15">
      <c r="A664" s="1"/>
      <c r="B664" s="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" x14ac:dyDescent="0.15">
      <c r="A665" s="1"/>
      <c r="B665" s="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" x14ac:dyDescent="0.15">
      <c r="A666" s="1"/>
      <c r="B666" s="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" x14ac:dyDescent="0.15">
      <c r="A667" s="1"/>
      <c r="B667" s="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" x14ac:dyDescent="0.15">
      <c r="A668" s="1"/>
      <c r="B668" s="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" x14ac:dyDescent="0.15">
      <c r="A669" s="1"/>
      <c r="B669" s="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" x14ac:dyDescent="0.15">
      <c r="A670" s="1"/>
      <c r="B670" s="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" x14ac:dyDescent="0.15">
      <c r="A671" s="1"/>
      <c r="B671" s="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" x14ac:dyDescent="0.15">
      <c r="A672" s="1"/>
      <c r="B672" s="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" x14ac:dyDescent="0.15">
      <c r="A673" s="1"/>
      <c r="B673" s="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" x14ac:dyDescent="0.15">
      <c r="A674" s="1"/>
      <c r="B674" s="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" x14ac:dyDescent="0.15">
      <c r="A675" s="1"/>
      <c r="B675" s="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" x14ac:dyDescent="0.15">
      <c r="A676" s="1"/>
      <c r="B676" s="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" x14ac:dyDescent="0.15">
      <c r="A677" s="1"/>
      <c r="B677" s="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" x14ac:dyDescent="0.15">
      <c r="A678" s="1"/>
      <c r="B678" s="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" x14ac:dyDescent="0.15">
      <c r="A679" s="1"/>
      <c r="B679" s="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" x14ac:dyDescent="0.15">
      <c r="A680" s="1"/>
      <c r="B680" s="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" x14ac:dyDescent="0.15">
      <c r="A681" s="1"/>
      <c r="B681" s="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" x14ac:dyDescent="0.15">
      <c r="A682" s="1"/>
      <c r="B682" s="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" x14ac:dyDescent="0.15">
      <c r="A683" s="1"/>
      <c r="B683" s="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" x14ac:dyDescent="0.15">
      <c r="A684" s="1"/>
      <c r="B684" s="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" x14ac:dyDescent="0.15">
      <c r="A685" s="1"/>
      <c r="B685" s="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" x14ac:dyDescent="0.15">
      <c r="A686" s="1"/>
      <c r="B686" s="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" x14ac:dyDescent="0.15">
      <c r="A687" s="1"/>
      <c r="B687" s="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" x14ac:dyDescent="0.15">
      <c r="A688" s="1"/>
      <c r="B688" s="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" x14ac:dyDescent="0.15">
      <c r="A689" s="1"/>
      <c r="B689" s="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" x14ac:dyDescent="0.15">
      <c r="A690" s="1"/>
      <c r="B690" s="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" x14ac:dyDescent="0.15">
      <c r="A691" s="1"/>
      <c r="B691" s="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" x14ac:dyDescent="0.15">
      <c r="A692" s="1"/>
      <c r="B692" s="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" x14ac:dyDescent="0.15">
      <c r="A693" s="1"/>
      <c r="B693" s="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" x14ac:dyDescent="0.15">
      <c r="A694" s="1"/>
      <c r="B694" s="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" x14ac:dyDescent="0.15">
      <c r="A695" s="1"/>
      <c r="B695" s="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" x14ac:dyDescent="0.15">
      <c r="A696" s="1"/>
      <c r="B696" s="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" x14ac:dyDescent="0.15">
      <c r="A697" s="1"/>
      <c r="B697" s="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" x14ac:dyDescent="0.15">
      <c r="A698" s="1"/>
      <c r="B698" s="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" x14ac:dyDescent="0.15">
      <c r="A699" s="1"/>
      <c r="B699" s="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" x14ac:dyDescent="0.15">
      <c r="A700" s="1"/>
      <c r="B700" s="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" x14ac:dyDescent="0.15">
      <c r="A701" s="1"/>
      <c r="B701" s="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" x14ac:dyDescent="0.15">
      <c r="A702" s="1"/>
      <c r="B702" s="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" x14ac:dyDescent="0.15">
      <c r="A703" s="1"/>
      <c r="B703" s="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" x14ac:dyDescent="0.15">
      <c r="A704" s="1"/>
      <c r="B704" s="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" x14ac:dyDescent="0.15">
      <c r="A705" s="1"/>
      <c r="B705" s="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" x14ac:dyDescent="0.15">
      <c r="A706" s="1"/>
      <c r="B706" s="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" x14ac:dyDescent="0.15">
      <c r="A707" s="1"/>
      <c r="B707" s="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" x14ac:dyDescent="0.15">
      <c r="A708" s="1"/>
      <c r="B708" s="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" x14ac:dyDescent="0.15">
      <c r="A709" s="1"/>
      <c r="B709" s="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" x14ac:dyDescent="0.15">
      <c r="A710" s="1"/>
      <c r="B710" s="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" x14ac:dyDescent="0.15">
      <c r="A711" s="1"/>
      <c r="B711" s="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" x14ac:dyDescent="0.15">
      <c r="A712" s="1"/>
      <c r="B712" s="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" x14ac:dyDescent="0.15">
      <c r="A713" s="1"/>
      <c r="B713" s="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" x14ac:dyDescent="0.15">
      <c r="A714" s="1"/>
      <c r="B714" s="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" x14ac:dyDescent="0.15">
      <c r="A715" s="1"/>
      <c r="B715" s="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" x14ac:dyDescent="0.15">
      <c r="A716" s="1"/>
      <c r="B716" s="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" x14ac:dyDescent="0.15">
      <c r="A717" s="1"/>
      <c r="B717" s="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" x14ac:dyDescent="0.15">
      <c r="A718" s="1"/>
      <c r="B718" s="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" x14ac:dyDescent="0.15">
      <c r="A719" s="1"/>
      <c r="B719" s="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" x14ac:dyDescent="0.15">
      <c r="A720" s="1"/>
      <c r="B720" s="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" x14ac:dyDescent="0.15">
      <c r="A721" s="1"/>
      <c r="B721" s="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" x14ac:dyDescent="0.15">
      <c r="A722" s="1"/>
      <c r="B722" s="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" x14ac:dyDescent="0.15">
      <c r="A723" s="1"/>
      <c r="B723" s="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" x14ac:dyDescent="0.15">
      <c r="A724" s="1"/>
      <c r="B724" s="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" x14ac:dyDescent="0.15">
      <c r="A725" s="1"/>
      <c r="B725" s="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" x14ac:dyDescent="0.15">
      <c r="A726" s="1"/>
      <c r="B726" s="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" x14ac:dyDescent="0.15">
      <c r="A727" s="1"/>
      <c r="B727" s="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" x14ac:dyDescent="0.15">
      <c r="A728" s="1"/>
      <c r="B728" s="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" x14ac:dyDescent="0.15">
      <c r="A729" s="1"/>
      <c r="B729" s="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" x14ac:dyDescent="0.15">
      <c r="A730" s="1"/>
      <c r="B730" s="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" x14ac:dyDescent="0.15">
      <c r="A731" s="1"/>
      <c r="B731" s="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" x14ac:dyDescent="0.15">
      <c r="A732" s="1"/>
      <c r="B732" s="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" x14ac:dyDescent="0.15">
      <c r="A733" s="1"/>
      <c r="B733" s="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" x14ac:dyDescent="0.15">
      <c r="A734" s="1"/>
      <c r="B734" s="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" x14ac:dyDescent="0.15">
      <c r="A735" s="1"/>
      <c r="B735" s="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" x14ac:dyDescent="0.15">
      <c r="A736" s="1"/>
      <c r="B736" s="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" x14ac:dyDescent="0.15">
      <c r="A737" s="1"/>
      <c r="B737" s="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" x14ac:dyDescent="0.15">
      <c r="A738" s="1"/>
      <c r="B738" s="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" x14ac:dyDescent="0.15">
      <c r="A739" s="1"/>
      <c r="B739" s="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" x14ac:dyDescent="0.15">
      <c r="A740" s="1"/>
      <c r="B740" s="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" x14ac:dyDescent="0.15">
      <c r="A741" s="1"/>
      <c r="B741" s="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" x14ac:dyDescent="0.15">
      <c r="A742" s="1"/>
      <c r="B742" s="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" x14ac:dyDescent="0.15">
      <c r="A743" s="1"/>
      <c r="B743" s="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" x14ac:dyDescent="0.15">
      <c r="A744" s="1"/>
      <c r="B744" s="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" x14ac:dyDescent="0.15">
      <c r="A745" s="1"/>
      <c r="B745" s="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" x14ac:dyDescent="0.15">
      <c r="A746" s="1"/>
      <c r="B746" s="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" x14ac:dyDescent="0.15">
      <c r="A747" s="1"/>
      <c r="B747" s="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" x14ac:dyDescent="0.15">
      <c r="A748" s="1"/>
      <c r="B748" s="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" x14ac:dyDescent="0.15">
      <c r="A749" s="1"/>
      <c r="B749" s="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" x14ac:dyDescent="0.15">
      <c r="A750" s="1"/>
      <c r="B750" s="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" x14ac:dyDescent="0.15">
      <c r="A751" s="1"/>
      <c r="B751" s="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" x14ac:dyDescent="0.15">
      <c r="A752" s="1"/>
      <c r="B752" s="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" x14ac:dyDescent="0.15">
      <c r="A753" s="1"/>
      <c r="B753" s="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" x14ac:dyDescent="0.15">
      <c r="A754" s="1"/>
      <c r="B754" s="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" x14ac:dyDescent="0.15">
      <c r="A755" s="1"/>
      <c r="B755" s="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" x14ac:dyDescent="0.15">
      <c r="A756" s="1"/>
      <c r="B756" s="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" x14ac:dyDescent="0.15">
      <c r="A757" s="1"/>
      <c r="B757" s="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" x14ac:dyDescent="0.15">
      <c r="A758" s="1"/>
      <c r="B758" s="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" x14ac:dyDescent="0.15">
      <c r="A759" s="1"/>
      <c r="B759" s="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" x14ac:dyDescent="0.15">
      <c r="A760" s="1"/>
      <c r="B760" s="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" x14ac:dyDescent="0.15">
      <c r="A761" s="1"/>
      <c r="B761" s="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" x14ac:dyDescent="0.15">
      <c r="A762" s="1"/>
      <c r="B762" s="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" x14ac:dyDescent="0.15">
      <c r="A763" s="1"/>
      <c r="B763" s="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" x14ac:dyDescent="0.15">
      <c r="A764" s="1"/>
      <c r="B764" s="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" x14ac:dyDescent="0.15">
      <c r="A765" s="1"/>
      <c r="B765" s="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" x14ac:dyDescent="0.15">
      <c r="A766" s="1"/>
      <c r="B766" s="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" x14ac:dyDescent="0.15">
      <c r="A767" s="1"/>
      <c r="B767" s="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" x14ac:dyDescent="0.15">
      <c r="A768" s="1"/>
      <c r="B768" s="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" x14ac:dyDescent="0.15">
      <c r="A769" s="1"/>
      <c r="B769" s="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" x14ac:dyDescent="0.15">
      <c r="A770" s="1"/>
      <c r="B770" s="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" x14ac:dyDescent="0.15">
      <c r="A771" s="1"/>
      <c r="B771" s="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" x14ac:dyDescent="0.15">
      <c r="A772" s="1"/>
      <c r="B772" s="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" x14ac:dyDescent="0.15">
      <c r="A773" s="1"/>
      <c r="B773" s="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" x14ac:dyDescent="0.15">
      <c r="A774" s="1"/>
      <c r="B774" s="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" x14ac:dyDescent="0.15">
      <c r="A775" s="1"/>
      <c r="B775" s="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" x14ac:dyDescent="0.15">
      <c r="A776" s="1"/>
      <c r="B776" s="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" x14ac:dyDescent="0.15">
      <c r="A777" s="1"/>
      <c r="B777" s="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" x14ac:dyDescent="0.15">
      <c r="A778" s="1"/>
      <c r="B778" s="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" x14ac:dyDescent="0.15">
      <c r="A779" s="1"/>
      <c r="B779" s="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" x14ac:dyDescent="0.15">
      <c r="A780" s="1"/>
      <c r="B780" s="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" x14ac:dyDescent="0.15">
      <c r="A781" s="1"/>
      <c r="B781" s="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" x14ac:dyDescent="0.15">
      <c r="A782" s="1"/>
      <c r="B782" s="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" x14ac:dyDescent="0.15">
      <c r="A783" s="1"/>
      <c r="B783" s="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" x14ac:dyDescent="0.15">
      <c r="A784" s="1"/>
      <c r="B784" s="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" x14ac:dyDescent="0.15">
      <c r="A785" s="1"/>
      <c r="B785" s="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" x14ac:dyDescent="0.15">
      <c r="A786" s="1"/>
      <c r="B786" s="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" x14ac:dyDescent="0.15">
      <c r="A787" s="1"/>
      <c r="B787" s="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" x14ac:dyDescent="0.15">
      <c r="A788" s="1"/>
      <c r="B788" s="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" x14ac:dyDescent="0.15">
      <c r="A789" s="1"/>
      <c r="B789" s="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" x14ac:dyDescent="0.15">
      <c r="A790" s="1"/>
      <c r="B790" s="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" x14ac:dyDescent="0.15">
      <c r="A791" s="1"/>
      <c r="B791" s="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" x14ac:dyDescent="0.15">
      <c r="A792" s="1"/>
      <c r="B792" s="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" x14ac:dyDescent="0.15">
      <c r="A793" s="1"/>
      <c r="B793" s="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" x14ac:dyDescent="0.15">
      <c r="A794" s="1"/>
      <c r="B794" s="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" x14ac:dyDescent="0.15">
      <c r="A795" s="1"/>
      <c r="B795" s="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" x14ac:dyDescent="0.15">
      <c r="A796" s="1"/>
      <c r="B796" s="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" x14ac:dyDescent="0.15">
      <c r="A797" s="1"/>
      <c r="B797" s="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" x14ac:dyDescent="0.15">
      <c r="A798" s="1"/>
      <c r="B798" s="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" x14ac:dyDescent="0.15">
      <c r="A799" s="1"/>
      <c r="B799" s="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" x14ac:dyDescent="0.15">
      <c r="A800" s="1"/>
      <c r="B800" s="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" x14ac:dyDescent="0.15">
      <c r="A801" s="1"/>
      <c r="B801" s="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" x14ac:dyDescent="0.15">
      <c r="A802" s="1"/>
      <c r="B802" s="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" x14ac:dyDescent="0.15">
      <c r="A803" s="1"/>
      <c r="B803" s="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" x14ac:dyDescent="0.15">
      <c r="A804" s="1"/>
      <c r="B804" s="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" x14ac:dyDescent="0.15">
      <c r="A805" s="1"/>
      <c r="B805" s="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" x14ac:dyDescent="0.15">
      <c r="A806" s="1"/>
      <c r="B806" s="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" x14ac:dyDescent="0.15">
      <c r="A807" s="1"/>
      <c r="B807" s="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" x14ac:dyDescent="0.15">
      <c r="A808" s="1"/>
      <c r="B808" s="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" x14ac:dyDescent="0.15">
      <c r="A809" s="1"/>
      <c r="B809" s="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" x14ac:dyDescent="0.15">
      <c r="A810" s="1"/>
      <c r="B810" s="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" x14ac:dyDescent="0.15">
      <c r="A811" s="1"/>
      <c r="B811" s="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" x14ac:dyDescent="0.15">
      <c r="A812" s="1"/>
      <c r="B812" s="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" x14ac:dyDescent="0.15">
      <c r="A813" s="1"/>
      <c r="B813" s="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" x14ac:dyDescent="0.15">
      <c r="A814" s="1"/>
      <c r="B814" s="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" x14ac:dyDescent="0.15">
      <c r="A815" s="1"/>
      <c r="B815" s="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" x14ac:dyDescent="0.15">
      <c r="A816" s="1"/>
      <c r="B816" s="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" x14ac:dyDescent="0.15">
      <c r="A817" s="1"/>
      <c r="B817" s="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" x14ac:dyDescent="0.15">
      <c r="A818" s="1"/>
      <c r="B818" s="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" x14ac:dyDescent="0.15">
      <c r="A819" s="1"/>
      <c r="B819" s="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" x14ac:dyDescent="0.15">
      <c r="A820" s="1"/>
      <c r="B820" s="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" x14ac:dyDescent="0.15">
      <c r="A821" s="1"/>
      <c r="B821" s="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" x14ac:dyDescent="0.15">
      <c r="A822" s="1"/>
      <c r="B822" s="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" x14ac:dyDescent="0.15">
      <c r="A823" s="1"/>
      <c r="B823" s="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" x14ac:dyDescent="0.15">
      <c r="A824" s="1"/>
      <c r="B824" s="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" x14ac:dyDescent="0.15">
      <c r="A825" s="1"/>
      <c r="B825" s="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" x14ac:dyDescent="0.15">
      <c r="A826" s="1"/>
      <c r="B826" s="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" x14ac:dyDescent="0.15">
      <c r="A827" s="1"/>
      <c r="B827" s="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" x14ac:dyDescent="0.15">
      <c r="A828" s="1"/>
      <c r="B828" s="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" x14ac:dyDescent="0.15">
      <c r="A829" s="1"/>
      <c r="B829" s="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" x14ac:dyDescent="0.15">
      <c r="A830" s="1"/>
      <c r="B830" s="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" x14ac:dyDescent="0.15">
      <c r="A831" s="1"/>
      <c r="B831" s="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" x14ac:dyDescent="0.15">
      <c r="A832" s="1"/>
      <c r="B832" s="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" x14ac:dyDescent="0.15">
      <c r="A833" s="1"/>
      <c r="B833" s="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" x14ac:dyDescent="0.15">
      <c r="A834" s="1"/>
      <c r="B834" s="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" x14ac:dyDescent="0.15">
      <c r="A835" s="1"/>
      <c r="B835" s="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" x14ac:dyDescent="0.15">
      <c r="A836" s="1"/>
      <c r="B836" s="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" x14ac:dyDescent="0.15">
      <c r="A837" s="1"/>
      <c r="B837" s="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" x14ac:dyDescent="0.15">
      <c r="A838" s="1"/>
      <c r="B838" s="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" x14ac:dyDescent="0.15">
      <c r="A839" s="1"/>
      <c r="B839" s="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" x14ac:dyDescent="0.15">
      <c r="A840" s="1"/>
      <c r="B840" s="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" x14ac:dyDescent="0.15">
      <c r="A841" s="1"/>
      <c r="B841" s="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" x14ac:dyDescent="0.15">
      <c r="A842" s="1"/>
      <c r="B842" s="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" x14ac:dyDescent="0.15">
      <c r="A843" s="1"/>
      <c r="B843" s="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" x14ac:dyDescent="0.15">
      <c r="A844" s="1"/>
      <c r="B844" s="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" x14ac:dyDescent="0.15">
      <c r="A845" s="1"/>
      <c r="B845" s="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" x14ac:dyDescent="0.15">
      <c r="A846" s="1"/>
      <c r="B846" s="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" x14ac:dyDescent="0.15">
      <c r="A847" s="1"/>
      <c r="B847" s="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" x14ac:dyDescent="0.15">
      <c r="A848" s="1"/>
      <c r="B848" s="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" x14ac:dyDescent="0.15">
      <c r="A849" s="1"/>
      <c r="B849" s="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" x14ac:dyDescent="0.15">
      <c r="A850" s="1"/>
      <c r="B850" s="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" x14ac:dyDescent="0.15">
      <c r="A851" s="1"/>
      <c r="B851" s="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" x14ac:dyDescent="0.15">
      <c r="A852" s="1"/>
      <c r="B852" s="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" x14ac:dyDescent="0.15">
      <c r="A853" s="1"/>
      <c r="B853" s="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" x14ac:dyDescent="0.15">
      <c r="A854" s="1"/>
      <c r="B854" s="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" x14ac:dyDescent="0.15">
      <c r="A855" s="1"/>
      <c r="B855" s="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" x14ac:dyDescent="0.15">
      <c r="A856" s="1"/>
      <c r="B856" s="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" x14ac:dyDescent="0.15">
      <c r="A857" s="1"/>
      <c r="B857" s="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" x14ac:dyDescent="0.15">
      <c r="A858" s="1"/>
      <c r="B858" s="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" x14ac:dyDescent="0.15">
      <c r="A859" s="1"/>
      <c r="B859" s="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" x14ac:dyDescent="0.15">
      <c r="A860" s="1"/>
      <c r="B860" s="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" x14ac:dyDescent="0.15">
      <c r="A861" s="1"/>
      <c r="B861" s="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" x14ac:dyDescent="0.15">
      <c r="A862" s="1"/>
      <c r="B862" s="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" x14ac:dyDescent="0.15">
      <c r="A863" s="1"/>
      <c r="B863" s="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" x14ac:dyDescent="0.15">
      <c r="A864" s="1"/>
      <c r="B864" s="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" x14ac:dyDescent="0.15">
      <c r="A865" s="1"/>
      <c r="B865" s="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" x14ac:dyDescent="0.15">
      <c r="A866" s="1"/>
      <c r="B866" s="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" x14ac:dyDescent="0.15">
      <c r="A867" s="1"/>
      <c r="B867" s="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" x14ac:dyDescent="0.15">
      <c r="A868" s="1"/>
      <c r="B868" s="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" x14ac:dyDescent="0.15">
      <c r="A869" s="1"/>
      <c r="B869" s="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" x14ac:dyDescent="0.15">
      <c r="A870" s="1"/>
      <c r="B870" s="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" x14ac:dyDescent="0.15">
      <c r="A871" s="1"/>
      <c r="B871" s="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" x14ac:dyDescent="0.15">
      <c r="A872" s="1"/>
      <c r="B872" s="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" x14ac:dyDescent="0.15">
      <c r="A873" s="1"/>
      <c r="B873" s="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" x14ac:dyDescent="0.15">
      <c r="A874" s="1"/>
      <c r="B874" s="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" x14ac:dyDescent="0.15">
      <c r="A875" s="1"/>
      <c r="B875" s="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" x14ac:dyDescent="0.15">
      <c r="A876" s="1"/>
      <c r="B876" s="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" x14ac:dyDescent="0.15">
      <c r="A877" s="1"/>
      <c r="B877" s="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" x14ac:dyDescent="0.15">
      <c r="A878" s="1"/>
      <c r="B878" s="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" x14ac:dyDescent="0.15">
      <c r="A879" s="1"/>
      <c r="B879" s="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" x14ac:dyDescent="0.15">
      <c r="A880" s="1"/>
      <c r="B880" s="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" x14ac:dyDescent="0.15">
      <c r="A881" s="1"/>
      <c r="B881" s="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" x14ac:dyDescent="0.15">
      <c r="A882" s="1"/>
      <c r="B882" s="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" x14ac:dyDescent="0.15">
      <c r="A883" s="1"/>
      <c r="B883" s="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" x14ac:dyDescent="0.15">
      <c r="A884" s="1"/>
      <c r="B884" s="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" x14ac:dyDescent="0.15">
      <c r="A885" s="1"/>
      <c r="B885" s="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" x14ac:dyDescent="0.15">
      <c r="A886" s="1"/>
      <c r="B886" s="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" x14ac:dyDescent="0.15">
      <c r="A887" s="1"/>
      <c r="B887" s="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" x14ac:dyDescent="0.15">
      <c r="A888" s="1"/>
      <c r="B888" s="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" x14ac:dyDescent="0.15">
      <c r="A889" s="1"/>
      <c r="B889" s="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" x14ac:dyDescent="0.15">
      <c r="A890" s="1"/>
      <c r="B890" s="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" x14ac:dyDescent="0.15">
      <c r="A891" s="1"/>
      <c r="B891" s="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" x14ac:dyDescent="0.15">
      <c r="A892" s="1"/>
      <c r="B892" s="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" x14ac:dyDescent="0.15">
      <c r="A893" s="1"/>
      <c r="B893" s="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" x14ac:dyDescent="0.15">
      <c r="A894" s="1"/>
      <c r="B894" s="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" x14ac:dyDescent="0.15">
      <c r="A895" s="1"/>
      <c r="B895" s="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" x14ac:dyDescent="0.15">
      <c r="A896" s="1"/>
      <c r="B896" s="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" x14ac:dyDescent="0.15">
      <c r="A897" s="1"/>
      <c r="B897" s="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" x14ac:dyDescent="0.15">
      <c r="A898" s="1"/>
      <c r="B898" s="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" x14ac:dyDescent="0.15">
      <c r="A899" s="1"/>
      <c r="B899" s="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" x14ac:dyDescent="0.15">
      <c r="A900" s="1"/>
      <c r="B900" s="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" x14ac:dyDescent="0.15">
      <c r="A901" s="1"/>
      <c r="B901" s="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" x14ac:dyDescent="0.15">
      <c r="A902" s="1"/>
      <c r="B902" s="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" x14ac:dyDescent="0.15">
      <c r="A903" s="1"/>
      <c r="B903" s="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" x14ac:dyDescent="0.15">
      <c r="A904" s="1"/>
      <c r="B904" s="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" x14ac:dyDescent="0.15">
      <c r="A905" s="1"/>
      <c r="B905" s="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" x14ac:dyDescent="0.15">
      <c r="A906" s="1"/>
      <c r="B906" s="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" x14ac:dyDescent="0.15">
      <c r="A907" s="1"/>
      <c r="B907" s="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" x14ac:dyDescent="0.15">
      <c r="A908" s="1"/>
      <c r="B908" s="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" x14ac:dyDescent="0.15">
      <c r="A909" s="1"/>
      <c r="B909" s="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" x14ac:dyDescent="0.15">
      <c r="A910" s="1"/>
      <c r="B910" s="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" x14ac:dyDescent="0.15">
      <c r="A911" s="1"/>
      <c r="B911" s="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" x14ac:dyDescent="0.15">
      <c r="A912" s="1"/>
      <c r="B912" s="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" x14ac:dyDescent="0.15">
      <c r="A913" s="1"/>
      <c r="B913" s="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" x14ac:dyDescent="0.15">
      <c r="A914" s="1"/>
      <c r="B914" s="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" x14ac:dyDescent="0.15">
      <c r="A915" s="1"/>
      <c r="B915" s="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" x14ac:dyDescent="0.15">
      <c r="A916" s="1"/>
      <c r="B916" s="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" x14ac:dyDescent="0.15">
      <c r="A917" s="1"/>
      <c r="B917" s="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" x14ac:dyDescent="0.15">
      <c r="A918" s="1"/>
      <c r="B918" s="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" x14ac:dyDescent="0.15">
      <c r="A919" s="1"/>
      <c r="B919" s="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" x14ac:dyDescent="0.15">
      <c r="A920" s="1"/>
      <c r="B920" s="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" x14ac:dyDescent="0.15">
      <c r="A921" s="1"/>
      <c r="B921" s="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" x14ac:dyDescent="0.15">
      <c r="A922" s="1"/>
      <c r="B922" s="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" x14ac:dyDescent="0.15">
      <c r="A923" s="1"/>
      <c r="B923" s="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" x14ac:dyDescent="0.15">
      <c r="A924" s="1"/>
      <c r="B924" s="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" x14ac:dyDescent="0.15">
      <c r="A925" s="1"/>
      <c r="B925" s="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" x14ac:dyDescent="0.15">
      <c r="A926" s="1"/>
      <c r="B926" s="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" x14ac:dyDescent="0.15">
      <c r="A927" s="1"/>
      <c r="B927" s="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" x14ac:dyDescent="0.15">
      <c r="A928" s="1"/>
      <c r="B928" s="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" x14ac:dyDescent="0.15">
      <c r="A929" s="1"/>
      <c r="B929" s="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" x14ac:dyDescent="0.15">
      <c r="A930" s="1"/>
      <c r="B930" s="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" x14ac:dyDescent="0.15">
      <c r="A931" s="1"/>
      <c r="B931" s="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" x14ac:dyDescent="0.15">
      <c r="A932" s="1"/>
      <c r="B932" s="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" x14ac:dyDescent="0.15">
      <c r="A933" s="1"/>
      <c r="B933" s="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" x14ac:dyDescent="0.15">
      <c r="A934" s="1"/>
      <c r="B934" s="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" x14ac:dyDescent="0.15">
      <c r="A935" s="1"/>
      <c r="B935" s="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" x14ac:dyDescent="0.15">
      <c r="A936" s="1"/>
      <c r="B936" s="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" x14ac:dyDescent="0.15">
      <c r="A937" s="1"/>
      <c r="B937" s="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" x14ac:dyDescent="0.15">
      <c r="A938" s="1"/>
      <c r="B938" s="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" x14ac:dyDescent="0.15">
      <c r="A939" s="1"/>
      <c r="B939" s="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" x14ac:dyDescent="0.15">
      <c r="A940" s="1"/>
      <c r="B940" s="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" x14ac:dyDescent="0.15">
      <c r="A941" s="1"/>
      <c r="B941" s="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" x14ac:dyDescent="0.15">
      <c r="A942" s="1"/>
      <c r="B942" s="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" x14ac:dyDescent="0.15">
      <c r="A943" s="1"/>
      <c r="B943" s="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" x14ac:dyDescent="0.15">
      <c r="A944" s="1"/>
      <c r="B944" s="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" x14ac:dyDescent="0.15">
      <c r="A945" s="1"/>
      <c r="B945" s="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" x14ac:dyDescent="0.15">
      <c r="A946" s="1"/>
      <c r="B946" s="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" x14ac:dyDescent="0.15">
      <c r="A947" s="1"/>
      <c r="B947" s="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" x14ac:dyDescent="0.15">
      <c r="A948" s="1"/>
      <c r="B948" s="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" x14ac:dyDescent="0.15">
      <c r="A949" s="1"/>
      <c r="B949" s="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" x14ac:dyDescent="0.15">
      <c r="A950" s="1"/>
      <c r="B950" s="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" x14ac:dyDescent="0.15">
      <c r="A951" s="1"/>
      <c r="B951" s="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" x14ac:dyDescent="0.15">
      <c r="A952" s="1"/>
      <c r="B952" s="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" x14ac:dyDescent="0.15">
      <c r="A953" s="1"/>
      <c r="B953" s="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" x14ac:dyDescent="0.15">
      <c r="A954" s="1"/>
      <c r="B954" s="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" x14ac:dyDescent="0.15">
      <c r="A955" s="1"/>
      <c r="B955" s="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" x14ac:dyDescent="0.15">
      <c r="A956" s="1"/>
      <c r="B956" s="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" x14ac:dyDescent="0.15">
      <c r="A957" s="1"/>
      <c r="B957" s="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" x14ac:dyDescent="0.15">
      <c r="A958" s="1"/>
      <c r="B958" s="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" x14ac:dyDescent="0.15">
      <c r="A959" s="1"/>
      <c r="B959" s="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" x14ac:dyDescent="0.15">
      <c r="A960" s="1"/>
      <c r="B960" s="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" x14ac:dyDescent="0.15">
      <c r="A961" s="1"/>
      <c r="B961" s="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" x14ac:dyDescent="0.15">
      <c r="A962" s="1"/>
      <c r="B962" s="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" x14ac:dyDescent="0.15">
      <c r="A963" s="1"/>
      <c r="B963" s="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" x14ac:dyDescent="0.15">
      <c r="A964" s="1"/>
      <c r="B964" s="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" x14ac:dyDescent="0.15">
      <c r="A965" s="1"/>
      <c r="B965" s="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" x14ac:dyDescent="0.15">
      <c r="A966" s="1"/>
      <c r="B966" s="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" x14ac:dyDescent="0.15">
      <c r="A967" s="1"/>
      <c r="B967" s="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" x14ac:dyDescent="0.15">
      <c r="A968" s="1"/>
      <c r="B968" s="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" x14ac:dyDescent="0.15">
      <c r="A969" s="1"/>
      <c r="B969" s="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" x14ac:dyDescent="0.15">
      <c r="A970" s="1"/>
      <c r="B970" s="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" x14ac:dyDescent="0.15">
      <c r="A971" s="1"/>
      <c r="B971" s="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" x14ac:dyDescent="0.15">
      <c r="A972" s="1"/>
      <c r="B972" s="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" x14ac:dyDescent="0.15">
      <c r="A973" s="1"/>
      <c r="B973" s="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" x14ac:dyDescent="0.15">
      <c r="A974" s="1"/>
      <c r="B974" s="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" x14ac:dyDescent="0.15">
      <c r="A975" s="1"/>
      <c r="B975" s="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" x14ac:dyDescent="0.15">
      <c r="A976" s="1"/>
      <c r="B976" s="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" x14ac:dyDescent="0.15">
      <c r="A977" s="1"/>
      <c r="B977" s="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" x14ac:dyDescent="0.15">
      <c r="A978" s="1"/>
      <c r="B978" s="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" x14ac:dyDescent="0.15">
      <c r="A979" s="1"/>
      <c r="B979" s="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" x14ac:dyDescent="0.15">
      <c r="A980" s="1"/>
      <c r="B980" s="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" x14ac:dyDescent="0.15">
      <c r="A981" s="1"/>
      <c r="B981" s="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" x14ac:dyDescent="0.15">
      <c r="A982" s="1"/>
      <c r="B982" s="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" x14ac:dyDescent="0.15">
      <c r="A983" s="1"/>
      <c r="B983" s="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" x14ac:dyDescent="0.15">
      <c r="A984" s="1"/>
      <c r="B984" s="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" x14ac:dyDescent="0.15">
      <c r="A985" s="1"/>
      <c r="B985" s="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" x14ac:dyDescent="0.15">
      <c r="A986" s="1"/>
      <c r="B986" s="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" x14ac:dyDescent="0.15">
      <c r="A987" s="1"/>
      <c r="B987" s="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" x14ac:dyDescent="0.15">
      <c r="A988" s="1"/>
      <c r="B988" s="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" x14ac:dyDescent="0.15">
      <c r="A989" s="1"/>
      <c r="B989" s="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" x14ac:dyDescent="0.15">
      <c r="A990" s="1"/>
      <c r="B990" s="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" x14ac:dyDescent="0.15">
      <c r="A991" s="1"/>
      <c r="B991" s="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" x14ac:dyDescent="0.15">
      <c r="A992" s="1"/>
      <c r="B992" s="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" x14ac:dyDescent="0.15">
      <c r="A993" s="1"/>
      <c r="B993" s="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" x14ac:dyDescent="0.15">
      <c r="A994" s="1"/>
      <c r="B994" s="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" x14ac:dyDescent="0.15">
      <c r="A995" s="1"/>
      <c r="B995" s="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" x14ac:dyDescent="0.15">
      <c r="A996" s="1"/>
      <c r="B996" s="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" x14ac:dyDescent="0.15">
      <c r="A997" s="1"/>
      <c r="B997" s="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" x14ac:dyDescent="0.15">
      <c r="A998" s="1"/>
      <c r="B998" s="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" x14ac:dyDescent="0.15">
      <c r="A999" s="1"/>
      <c r="B999" s="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" x14ac:dyDescent="0.15">
      <c r="A1000" s="1"/>
      <c r="B1000" s="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3" x14ac:dyDescent="0.15">
      <c r="A1001" s="1"/>
      <c r="B1001" s="2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3" x14ac:dyDescent="0.15">
      <c r="A1002" s="1"/>
      <c r="B1002" s="2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</sheetData>
  <sheetProtection algorithmName="SHA-512" hashValue="el7Q8iF6T5yHLZYBOMIeJT2QTc6Nh73mv4dOr3ajXmLazRmcFOiVsGkAm63lc+4bp4oiY3O7bTZlVG2TsWmMVg==" saltValue="rxphous66nWLuVEhGAI9Qw==" spinCount="100000" sheet="1" objects="1" scenarios="1"/>
  <hyperlinks>
    <hyperlink ref="B4" r:id="rId1" xr:uid="{00000000-0004-0000-0000-000000000000}"/>
    <hyperlink ref="B8" location="'1. Define decision factors'!A1" display="Step 1: List the aspects you will grade ICM vendors using sheet &quot;1. Define decision factors.&quot; " xr:uid="{00000000-0004-0000-0000-000001000000}"/>
    <hyperlink ref="C8" location="'APPENDIX A'!A1" display="Appendix A" xr:uid="{00000000-0004-0000-0000-000002000000}"/>
    <hyperlink ref="B9" location="'2. Weight decision factors'!A1" display="Step 2: Assign weights to each decision factor using sheet &quot;2. Weight decision factors.&quot;" xr:uid="{00000000-0004-0000-0000-000003000000}"/>
    <hyperlink ref="C9" location="'APPENDIX B'!A1" display="Appendix B" xr:uid="{00000000-0004-0000-0000-000004000000}"/>
    <hyperlink ref="B10" location="'3. Define ICM candidates'!A1" display="Step 3: List the ICM software candidates that you plan to compare using sheet &quot;3. Define ICM candidates.&quot;" xr:uid="{00000000-0004-0000-0000-000005000000}"/>
    <hyperlink ref="C10" location="'APPENDIX C'!A1" display="Appendix C" xr:uid="{00000000-0004-0000-0000-000006000000}"/>
    <hyperlink ref="B11" location="'4. Score candidates on decision'!A1" display="Step 4: Grade ICM software candidates on each decision factor using sheet &quot;4. Score candidates on decision factors.&quot;" xr:uid="{00000000-0004-0000-0000-000007000000}"/>
    <hyperlink ref="C11" location="'APPENDIX D'!A1" display="Appendix D" xr:uid="{00000000-0004-0000-0000-000008000000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998"/>
  <sheetViews>
    <sheetView showGridLines="0" zoomScale="150" zoomScaleNormal="150" workbookViewId="0">
      <selection activeCell="C8" sqref="C8:C17"/>
    </sheetView>
  </sheetViews>
  <sheetFormatPr baseColWidth="10" defaultColWidth="12.6640625" defaultRowHeight="15.75" customHeight="1" x14ac:dyDescent="0.15"/>
  <cols>
    <col min="1" max="1" width="2.6640625" customWidth="1"/>
    <col min="2" max="2" width="41.83203125" customWidth="1"/>
    <col min="3" max="3" width="50.33203125" customWidth="1"/>
  </cols>
  <sheetData>
    <row r="1" spans="1:26" ht="15.75" customHeight="1" x14ac:dyDescent="0.15">
      <c r="A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15">
      <c r="A2" s="1"/>
      <c r="B2" s="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thickBot="1" x14ac:dyDescent="0.2">
      <c r="A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6" customHeight="1" thickTop="1" thickBot="1" x14ac:dyDescent="0.25">
      <c r="A4" s="1"/>
      <c r="B4" s="135" t="s">
        <v>13</v>
      </c>
      <c r="C4" s="145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thickTop="1" thickBo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s="99" customFormat="1" ht="59" customHeight="1" x14ac:dyDescent="0.15">
      <c r="A6" s="4"/>
      <c r="B6" s="104" t="s">
        <v>16</v>
      </c>
      <c r="C6" s="105" t="s">
        <v>17</v>
      </c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5.75" customHeight="1" x14ac:dyDescent="0.15">
      <c r="A7" s="1"/>
      <c r="B7" s="16" t="s">
        <v>18</v>
      </c>
      <c r="C7" s="16" t="s">
        <v>19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9" customHeight="1" x14ac:dyDescent="0.15">
      <c r="A8" s="1"/>
      <c r="B8" s="114"/>
      <c r="C8" s="114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" customHeight="1" x14ac:dyDescent="0.15">
      <c r="A9" s="1"/>
      <c r="B9" s="115"/>
      <c r="C9" s="115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9" customHeight="1" x14ac:dyDescent="0.15">
      <c r="A10" s="1"/>
      <c r="B10" s="115"/>
      <c r="C10" s="115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" customHeight="1" x14ac:dyDescent="0.15">
      <c r="A11" s="1"/>
      <c r="B11" s="115"/>
      <c r="C11" s="115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9" customHeight="1" x14ac:dyDescent="0.15">
      <c r="A12" s="1"/>
      <c r="B12" s="115"/>
      <c r="C12" s="115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" customHeight="1" x14ac:dyDescent="0.15">
      <c r="A13" s="1"/>
      <c r="B13" s="115"/>
      <c r="C13" s="115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" customHeight="1" x14ac:dyDescent="0.15">
      <c r="A14" s="1"/>
      <c r="B14" s="115"/>
      <c r="C14" s="115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9" customHeight="1" x14ac:dyDescent="0.15">
      <c r="A15" s="1"/>
      <c r="B15" s="115"/>
      <c r="C15" s="115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" customHeight="1" x14ac:dyDescent="0.15">
      <c r="A16" s="1"/>
      <c r="B16" s="115"/>
      <c r="C16" s="115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" customHeight="1" x14ac:dyDescent="0.15">
      <c r="A17" s="1"/>
      <c r="B17" s="116"/>
      <c r="C17" s="116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7" x14ac:dyDescent="0.2">
      <c r="A20" s="1"/>
      <c r="B20" s="122" t="s">
        <v>20</v>
      </c>
      <c r="C20" s="123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s="99" customFormat="1" ht="55" customHeight="1" x14ac:dyDescent="0.15">
      <c r="A21" s="4"/>
      <c r="B21" s="102" t="s">
        <v>21</v>
      </c>
      <c r="C21" s="103" t="s">
        <v>22</v>
      </c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 x14ac:dyDescent="0.15">
      <c r="A22" s="1"/>
      <c r="B22" s="20" t="s">
        <v>18</v>
      </c>
      <c r="C22" s="21" t="s">
        <v>19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s="99" customFormat="1" ht="36" customHeight="1" x14ac:dyDescent="0.15">
      <c r="A23" s="4"/>
      <c r="B23" s="97" t="s">
        <v>23</v>
      </c>
      <c r="C23" s="98" t="s">
        <v>24</v>
      </c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s="99" customFormat="1" ht="36" customHeight="1" x14ac:dyDescent="0.15">
      <c r="A24" s="4"/>
      <c r="B24" s="100" t="s">
        <v>25</v>
      </c>
      <c r="C24" s="101" t="s">
        <v>26</v>
      </c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s="99" customFormat="1" ht="36" customHeight="1" x14ac:dyDescent="0.15">
      <c r="A25" s="4"/>
      <c r="B25" s="100" t="s">
        <v>27</v>
      </c>
      <c r="C25" s="101" t="s">
        <v>28</v>
      </c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s="99" customFormat="1" ht="36" customHeight="1" x14ac:dyDescent="0.15">
      <c r="A26" s="4"/>
      <c r="B26" s="100" t="s">
        <v>29</v>
      </c>
      <c r="C26" s="101" t="s">
        <v>30</v>
      </c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s="99" customFormat="1" ht="36" customHeight="1" x14ac:dyDescent="0.15">
      <c r="A27" s="4"/>
      <c r="B27" s="100" t="s">
        <v>31</v>
      </c>
      <c r="C27" s="101" t="s">
        <v>32</v>
      </c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s="99" customFormat="1" ht="36" customHeight="1" x14ac:dyDescent="0.15">
      <c r="A28" s="4"/>
      <c r="B28" s="100" t="s">
        <v>33</v>
      </c>
      <c r="C28" s="101" t="s">
        <v>34</v>
      </c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s="99" customFormat="1" ht="36" customHeight="1" x14ac:dyDescent="0.15">
      <c r="A29" s="4"/>
      <c r="B29" s="100" t="s">
        <v>35</v>
      </c>
      <c r="C29" s="101" t="s">
        <v>36</v>
      </c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s="99" customFormat="1" ht="36" customHeight="1" x14ac:dyDescent="0.15">
      <c r="A30" s="4"/>
      <c r="B30" s="100" t="s">
        <v>37</v>
      </c>
      <c r="C30" s="101" t="s">
        <v>38</v>
      </c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s="99" customFormat="1" ht="36" customHeight="1" x14ac:dyDescent="0.15">
      <c r="A31" s="4"/>
      <c r="B31" s="100" t="s">
        <v>39</v>
      </c>
      <c r="C31" s="101" t="s">
        <v>40</v>
      </c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s="99" customFormat="1" ht="36" customHeight="1" x14ac:dyDescent="0.15">
      <c r="A32" s="4"/>
      <c r="B32" s="100" t="s">
        <v>41</v>
      </c>
      <c r="C32" s="101" t="s">
        <v>42</v>
      </c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</sheetData>
  <sheetProtection algorithmName="SHA-512" hashValue="z5WZjJdobFPN6do7dEvJwXybaMlWkVmZJ0Myo8PC/YP/fdyPUQUNWR8V3+Ab7el5YfpG43HE+kyEYj7Y5lwJ2Q==" saltValue="qAMG01YAKUZFJh5CR3p1PA==" spinCount="100000" sheet="1" objects="1" scenarios="1"/>
  <mergeCells count="2">
    <mergeCell ref="B20:C20"/>
    <mergeCell ref="B4:C4"/>
  </mergeCells>
  <hyperlinks>
    <hyperlink ref="B6" location="'APPENDIX A'!A1" display="List the factors you will grade ICM solutions on. (Reference sheet APPENDIX A for the factors considered in the buyer's guide.)_x000a_↓" xr:uid="{00000000-0004-0000-0100-000000000000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1002"/>
  <sheetViews>
    <sheetView showGridLines="0" zoomScale="150" zoomScaleNormal="150" workbookViewId="0">
      <selection activeCell="C9" sqref="C9:C18"/>
    </sheetView>
  </sheetViews>
  <sheetFormatPr baseColWidth="10" defaultColWidth="12.6640625" defaultRowHeight="15.75" customHeight="1" x14ac:dyDescent="0.15"/>
  <cols>
    <col min="1" max="1" width="2.6640625" customWidth="1"/>
    <col min="2" max="2" width="37.5" customWidth="1"/>
    <col min="3" max="3" width="25.1640625" customWidth="1"/>
    <col min="4" max="4" width="16.33203125" customWidth="1"/>
  </cols>
  <sheetData>
    <row r="1" spans="1:26" ht="15.75" customHeight="1" x14ac:dyDescent="0.15">
      <c r="A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15">
      <c r="A2" s="1"/>
      <c r="B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thickBot="1" x14ac:dyDescent="0.2">
      <c r="A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8" customHeight="1" thickTop="1" thickBot="1" x14ac:dyDescent="0.25">
      <c r="A4" s="4"/>
      <c r="B4" s="149" t="s">
        <v>14</v>
      </c>
      <c r="C4" s="150"/>
      <c r="D4" s="151"/>
      <c r="E4" s="1"/>
      <c r="F4" s="1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28" customHeight="1" thickTop="1" thickBot="1" x14ac:dyDescent="0.25">
      <c r="A5" s="1"/>
      <c r="B5" s="152" t="s">
        <v>15</v>
      </c>
      <c r="C5" s="153"/>
      <c r="D5" s="154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15">
      <c r="A6" s="1"/>
      <c r="B6" s="155"/>
      <c r="C6" s="155"/>
      <c r="D6" s="155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75" customHeight="1" x14ac:dyDescent="0.15">
      <c r="A7" s="1"/>
      <c r="B7" s="156" t="s">
        <v>43</v>
      </c>
      <c r="C7" s="157" t="s">
        <v>44</v>
      </c>
      <c r="D7" s="158"/>
      <c r="E7" s="4"/>
      <c r="F7" s="4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15">
      <c r="A8" s="1"/>
      <c r="B8" s="16" t="s">
        <v>45</v>
      </c>
      <c r="C8" s="22" t="s">
        <v>46</v>
      </c>
      <c r="D8" s="16" t="s">
        <v>47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15">
      <c r="A9" s="1"/>
      <c r="B9" s="23">
        <f>'1. Define decision factors'!B8</f>
        <v>0</v>
      </c>
      <c r="C9" s="117"/>
      <c r="D9" s="25">
        <f t="shared" ref="D9:D18" si="0">C9/$C$21</f>
        <v>0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15">
      <c r="A10" s="1"/>
      <c r="B10" s="23">
        <f>'1. Define decision factors'!B9</f>
        <v>0</v>
      </c>
      <c r="C10" s="118"/>
      <c r="D10" s="27">
        <f t="shared" si="0"/>
        <v>0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15">
      <c r="A11" s="1"/>
      <c r="B11" s="23">
        <f>'1. Define decision factors'!B10</f>
        <v>0</v>
      </c>
      <c r="C11" s="118"/>
      <c r="D11" s="27">
        <f t="shared" si="0"/>
        <v>0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15">
      <c r="A12" s="1"/>
      <c r="B12" s="23">
        <f>'1. Define decision factors'!B11</f>
        <v>0</v>
      </c>
      <c r="C12" s="118"/>
      <c r="D12" s="27">
        <f t="shared" si="0"/>
        <v>0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15">
      <c r="A13" s="1"/>
      <c r="B13" s="23">
        <f>'1. Define decision factors'!B12</f>
        <v>0</v>
      </c>
      <c r="C13" s="118"/>
      <c r="D13" s="27">
        <f t="shared" si="0"/>
        <v>0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15">
      <c r="A14" s="1"/>
      <c r="B14" s="23">
        <f>'1. Define decision factors'!B13</f>
        <v>0</v>
      </c>
      <c r="C14" s="118"/>
      <c r="D14" s="27">
        <f t="shared" si="0"/>
        <v>0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15">
      <c r="A15" s="1"/>
      <c r="B15" s="23">
        <f>'1. Define decision factors'!B14</f>
        <v>0</v>
      </c>
      <c r="C15" s="118"/>
      <c r="D15" s="27">
        <f t="shared" si="0"/>
        <v>0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15">
      <c r="A16" s="1"/>
      <c r="B16" s="23">
        <f>'1. Define decision factors'!B15</f>
        <v>0</v>
      </c>
      <c r="C16" s="118"/>
      <c r="D16" s="27">
        <f t="shared" si="0"/>
        <v>0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15">
      <c r="A17" s="1"/>
      <c r="B17" s="23">
        <f>'1. Define decision factors'!B16</f>
        <v>0</v>
      </c>
      <c r="C17" s="118"/>
      <c r="D17" s="27">
        <f t="shared" si="0"/>
        <v>0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15">
      <c r="A18" s="1"/>
      <c r="B18" s="146">
        <f>'1. Define decision factors'!B17</f>
        <v>0</v>
      </c>
      <c r="C18" s="147"/>
      <c r="D18" s="148">
        <f t="shared" si="0"/>
        <v>0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15">
      <c r="A19" s="1"/>
      <c r="B19" s="1"/>
      <c r="C19" s="30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15">
      <c r="A20" s="1"/>
      <c r="B20" s="1"/>
      <c r="C20" s="30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15">
      <c r="A21" s="1"/>
      <c r="B21" s="31" t="s">
        <v>48</v>
      </c>
      <c r="C21" s="32">
        <v>100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15">
      <c r="A22" s="1"/>
      <c r="B22" s="33" t="s">
        <v>49</v>
      </c>
      <c r="C22" s="34">
        <f>SUM(C9:C18)</f>
        <v>0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15">
      <c r="A23" s="1"/>
      <c r="B23" s="35" t="s">
        <v>50</v>
      </c>
      <c r="C23" s="36">
        <f>C21-C22</f>
        <v>100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15">
      <c r="A24" s="1"/>
      <c r="B24" s="1"/>
      <c r="C24" s="37" t="s">
        <v>51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7" x14ac:dyDescent="0.2">
      <c r="A28" s="1"/>
      <c r="B28" s="122" t="s">
        <v>20</v>
      </c>
      <c r="C28" s="128"/>
      <c r="D28" s="12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s="99" customFormat="1" ht="75" customHeight="1" x14ac:dyDescent="0.15">
      <c r="A29" s="4"/>
      <c r="B29" s="106" t="s">
        <v>52</v>
      </c>
      <c r="C29" s="129" t="s">
        <v>53</v>
      </c>
      <c r="D29" s="130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 x14ac:dyDescent="0.15">
      <c r="A30" s="1"/>
      <c r="B30" s="38" t="s">
        <v>45</v>
      </c>
      <c r="C30" s="39" t="s">
        <v>46</v>
      </c>
      <c r="D30" s="40" t="s">
        <v>47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15">
      <c r="A31" s="1"/>
      <c r="B31" s="41" t="s">
        <v>37</v>
      </c>
      <c r="C31" s="24">
        <v>9</v>
      </c>
      <c r="D31" s="42">
        <f t="shared" ref="D31:D40" si="1">C31/$C$21</f>
        <v>0.09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15">
      <c r="A32" s="1"/>
      <c r="B32" s="43" t="s">
        <v>31</v>
      </c>
      <c r="C32" s="26">
        <v>13</v>
      </c>
      <c r="D32" s="44">
        <f t="shared" si="1"/>
        <v>0.13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15">
      <c r="A33" s="1"/>
      <c r="B33" s="43" t="s">
        <v>27</v>
      </c>
      <c r="C33" s="26">
        <v>7</v>
      </c>
      <c r="D33" s="44">
        <f t="shared" si="1"/>
        <v>7.0000000000000007E-2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15">
      <c r="A34" s="1"/>
      <c r="B34" s="43" t="s">
        <v>33</v>
      </c>
      <c r="C34" s="26">
        <v>14</v>
      </c>
      <c r="D34" s="44">
        <f t="shared" si="1"/>
        <v>0.14000000000000001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15">
      <c r="A35" s="1"/>
      <c r="B35" s="43" t="s">
        <v>39</v>
      </c>
      <c r="C35" s="26">
        <v>6</v>
      </c>
      <c r="D35" s="44">
        <f t="shared" si="1"/>
        <v>0.06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15">
      <c r="A36" s="1"/>
      <c r="B36" s="43" t="s">
        <v>29</v>
      </c>
      <c r="C36" s="26">
        <v>13</v>
      </c>
      <c r="D36" s="44">
        <f t="shared" si="1"/>
        <v>0.13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15">
      <c r="A37" s="1"/>
      <c r="B37" s="43" t="s">
        <v>41</v>
      </c>
      <c r="C37" s="26">
        <v>10</v>
      </c>
      <c r="D37" s="44">
        <f t="shared" si="1"/>
        <v>0.1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15">
      <c r="A38" s="1"/>
      <c r="B38" s="43" t="s">
        <v>25</v>
      </c>
      <c r="C38" s="26">
        <v>8</v>
      </c>
      <c r="D38" s="44">
        <f t="shared" si="1"/>
        <v>0.08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15">
      <c r="A39" s="1"/>
      <c r="B39" s="43" t="s">
        <v>35</v>
      </c>
      <c r="C39" s="26">
        <v>12</v>
      </c>
      <c r="D39" s="44">
        <f t="shared" si="1"/>
        <v>0.12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15">
      <c r="A40" s="1"/>
      <c r="B40" s="45" t="s">
        <v>23</v>
      </c>
      <c r="C40" s="28">
        <v>8</v>
      </c>
      <c r="D40" s="46">
        <f t="shared" si="1"/>
        <v>0.08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15">
      <c r="A41" s="1"/>
      <c r="B41" s="47"/>
      <c r="C41" s="30"/>
      <c r="D41" s="48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15">
      <c r="A42" s="1"/>
      <c r="B42" s="47"/>
      <c r="C42" s="30"/>
      <c r="D42" s="48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15">
      <c r="A43" s="1"/>
      <c r="B43" s="49" t="s">
        <v>48</v>
      </c>
      <c r="C43" s="32">
        <v>100</v>
      </c>
      <c r="D43" s="48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15">
      <c r="A44" s="1"/>
      <c r="B44" s="50" t="s">
        <v>49</v>
      </c>
      <c r="C44" s="34">
        <f>SUM(C31:C40)</f>
        <v>100</v>
      </c>
      <c r="D44" s="48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15">
      <c r="A45" s="1"/>
      <c r="B45" s="51" t="s">
        <v>50</v>
      </c>
      <c r="C45" s="36">
        <f>C43-C44</f>
        <v>0</v>
      </c>
      <c r="D45" s="48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15">
      <c r="A46" s="1"/>
      <c r="B46" s="52"/>
      <c r="C46" s="53" t="s">
        <v>54</v>
      </c>
      <c r="D46" s="54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3" x14ac:dyDescent="0.1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3" x14ac:dyDescent="0.1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</sheetData>
  <sheetProtection algorithmName="SHA-512" hashValue="onp0fBBe83qJQhnkfeaGpb1Tx/VlfRwSEZTobk1/UlEJW5XvPjH2ppWLxDLCiGeeSRLtYUzOqtT5qaMZnk9F9Q==" saltValue="Cid48Z8z9MG10VlTUJOvYQ==" spinCount="100000" sheet="1" objects="1" scenarios="1"/>
  <mergeCells count="5">
    <mergeCell ref="B5:D5"/>
    <mergeCell ref="C7:D7"/>
    <mergeCell ref="B28:D28"/>
    <mergeCell ref="C29:D29"/>
    <mergeCell ref="B4:D4"/>
  </mergeCells>
  <conditionalFormatting sqref="C23 C45">
    <cfRule type="cellIs" dxfId="1" priority="1" operator="lessThan">
      <formula>0</formula>
    </cfRule>
  </conditionalFormatting>
  <dataValidations count="1">
    <dataValidation type="decimal" operator="greaterThanOrEqual" allowBlank="1" showDropDown="1" showInputMessage="1" showErrorMessage="1" prompt="Enter a number greater than or equal to 0" sqref="C23 C45" xr:uid="{00000000-0002-0000-0200-000000000000}">
      <formula1>0</formula1>
    </dataValidation>
  </dataValidations>
  <hyperlinks>
    <hyperlink ref="C7" location="'APPENDIX B'!A1" display="Input an amount of points to represent how much weight each decision factor should be given in the final score. (See APPENDIX B for the weightings used in the buyer's guide.)_x000a_↓" xr:uid="{00000000-0004-0000-0200-000000000000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Z994"/>
  <sheetViews>
    <sheetView showGridLines="0" zoomScale="150" zoomScaleNormal="150" workbookViewId="0">
      <selection activeCell="B8" sqref="B8:C12"/>
    </sheetView>
  </sheetViews>
  <sheetFormatPr baseColWidth="10" defaultColWidth="12.6640625" defaultRowHeight="15.75" customHeight="1" x14ac:dyDescent="0.15"/>
  <cols>
    <col min="1" max="1" width="2.6640625" customWidth="1"/>
    <col min="2" max="3" width="37.6640625" customWidth="1"/>
  </cols>
  <sheetData>
    <row r="1" spans="1:26" ht="15.75" customHeight="1" x14ac:dyDescent="0.15">
      <c r="A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15">
      <c r="A2" s="1"/>
      <c r="B2" s="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thickBot="1" x14ac:dyDescent="0.2">
      <c r="A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6" customHeight="1" thickTop="1" thickBot="1" x14ac:dyDescent="0.25">
      <c r="A4" s="1"/>
      <c r="B4" s="135" t="s">
        <v>13</v>
      </c>
      <c r="C4" s="145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thickTop="1" thickBo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52" customHeight="1" x14ac:dyDescent="0.15">
      <c r="A6" s="1"/>
      <c r="B6" s="14" t="s">
        <v>55</v>
      </c>
      <c r="C6" s="15" t="s">
        <v>56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15">
      <c r="A7" s="1"/>
      <c r="B7" s="16" t="s">
        <v>57</v>
      </c>
      <c r="C7" s="16" t="s">
        <v>58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15">
      <c r="A8" s="1"/>
      <c r="B8" s="114"/>
      <c r="C8" s="114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15">
      <c r="A9" s="1"/>
      <c r="B9" s="115"/>
      <c r="C9" s="115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15">
      <c r="A10" s="1"/>
      <c r="B10" s="115"/>
      <c r="C10" s="115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15">
      <c r="A11" s="1"/>
      <c r="B11" s="115"/>
      <c r="C11" s="115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15">
      <c r="A12" s="1"/>
      <c r="B12" s="115"/>
      <c r="C12" s="115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1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1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</sheetData>
  <sheetProtection algorithmName="SHA-512" hashValue="g8iImMtRFAhlG/YY1/8JNw6eN+b3FT4j+lW0o7Zb2THMjcVxQ0pyZv27PWkUSITcZvGLYqhV0ZhB4XVrLeWqcg==" saltValue="2NrtUJAYU5MOlAZAS3rWMw==" spinCount="100000" sheet="1" objects="1" scenarios="1"/>
  <mergeCells count="1">
    <mergeCell ref="B4:C4"/>
  </mergeCells>
  <hyperlinks>
    <hyperlink ref="B6" location="'APPENDIX C'!A1" display="List the ICM solutions you are grading. (See APPENDIX C for the list of vendors used in the buyer's guide.)_x000a_↓" xr:uid="{00000000-0004-0000-0300-000000000000}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V995"/>
  <sheetViews>
    <sheetView showGridLines="0" zoomScale="150" zoomScaleNormal="150" workbookViewId="0">
      <selection activeCell="D9" sqref="D9"/>
    </sheetView>
  </sheetViews>
  <sheetFormatPr baseColWidth="10" defaultColWidth="12.6640625" defaultRowHeight="15.75" customHeight="1" x14ac:dyDescent="0.15"/>
  <cols>
    <col min="1" max="1" width="2.6640625" customWidth="1"/>
    <col min="2" max="2" width="37" customWidth="1"/>
    <col min="3" max="3" width="1.1640625" customWidth="1"/>
    <col min="4" max="7" width="15.5" customWidth="1"/>
    <col min="8" max="8" width="14.5" customWidth="1"/>
  </cols>
  <sheetData>
    <row r="1" spans="1:22" ht="13" x14ac:dyDescent="0.15">
      <c r="C1" s="55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3" x14ac:dyDescent="0.15">
      <c r="B2" s="2"/>
      <c r="C2" s="56"/>
      <c r="D2" s="2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13" x14ac:dyDescent="0.15">
      <c r="C3" s="55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s="99" customFormat="1" ht="29" customHeight="1" x14ac:dyDescent="0.15">
      <c r="A4" s="4"/>
      <c r="C4" s="113"/>
      <c r="D4" s="144" t="s">
        <v>14</v>
      </c>
      <c r="E4" s="144"/>
      <c r="F4" s="144"/>
      <c r="G4" s="144"/>
      <c r="H4" s="14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</row>
    <row r="5" spans="1:22" ht="21" customHeight="1" x14ac:dyDescent="0.2">
      <c r="A5" s="1"/>
      <c r="C5" s="55"/>
      <c r="D5" s="134" t="s">
        <v>15</v>
      </c>
      <c r="E5" s="134"/>
      <c r="F5" s="134"/>
      <c r="G5" s="134"/>
      <c r="H5" s="134"/>
      <c r="I5" s="1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</row>
    <row r="6" spans="1:22" ht="22.5" customHeight="1" x14ac:dyDescent="0.15">
      <c r="A6" s="1"/>
      <c r="B6" s="1"/>
      <c r="C6" s="58"/>
      <c r="D6" s="1"/>
      <c r="E6" s="1"/>
      <c r="F6" s="1"/>
      <c r="G6" s="1"/>
      <c r="H6" s="1"/>
      <c r="I6" s="1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2" s="99" customFormat="1" ht="65" customHeight="1" x14ac:dyDescent="0.15">
      <c r="A7" s="4"/>
      <c r="B7" s="107" t="s">
        <v>59</v>
      </c>
      <c r="C7" s="108"/>
      <c r="D7" s="129" t="s">
        <v>77</v>
      </c>
      <c r="E7" s="133"/>
      <c r="F7" s="133"/>
      <c r="G7" s="133"/>
      <c r="H7" s="133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spans="1:22" ht="22.5" customHeight="1" x14ac:dyDescent="0.15">
      <c r="A8" s="57"/>
      <c r="B8" s="16" t="s">
        <v>45</v>
      </c>
      <c r="C8" s="59"/>
      <c r="D8" s="60" t="e" cm="1" vm="1">
        <f t="array" ref="D8">TRANSPOSE(_xlfn._xlws.FILTER(CANDIDATES,CANDIDATES&lt;&gt;""))</f>
        <v>#VALUE!</v>
      </c>
      <c r="E8" s="60"/>
      <c r="F8" s="60"/>
      <c r="G8" s="60"/>
      <c r="H8" s="60"/>
      <c r="I8" s="57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</row>
    <row r="9" spans="1:22" ht="22.5" customHeight="1" x14ac:dyDescent="0.15">
      <c r="A9" s="4"/>
      <c r="B9" s="61">
        <f>'1. Define decision factors'!B8</f>
        <v>0</v>
      </c>
      <c r="C9" s="62"/>
      <c r="D9" s="119"/>
      <c r="E9" s="119"/>
      <c r="F9" s="119"/>
      <c r="G9" s="119"/>
      <c r="H9" s="119"/>
      <c r="I9" s="62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</row>
    <row r="10" spans="1:22" ht="22.5" customHeight="1" x14ac:dyDescent="0.15">
      <c r="A10" s="4"/>
      <c r="B10" s="61">
        <f>'1. Define decision factors'!B9</f>
        <v>0</v>
      </c>
      <c r="C10" s="62"/>
      <c r="D10" s="120"/>
      <c r="E10" s="120"/>
      <c r="F10" s="120"/>
      <c r="G10" s="120"/>
      <c r="H10" s="120"/>
      <c r="I10" s="62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</row>
    <row r="11" spans="1:22" ht="22.5" customHeight="1" x14ac:dyDescent="0.15">
      <c r="A11" s="4"/>
      <c r="B11" s="61">
        <f>'1. Define decision factors'!B10</f>
        <v>0</v>
      </c>
      <c r="C11" s="62"/>
      <c r="D11" s="120"/>
      <c r="E11" s="120"/>
      <c r="F11" s="120"/>
      <c r="G11" s="120"/>
      <c r="H11" s="120"/>
      <c r="I11" s="62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</row>
    <row r="12" spans="1:22" ht="22.5" customHeight="1" x14ac:dyDescent="0.15">
      <c r="A12" s="4"/>
      <c r="B12" s="61">
        <f>'1. Define decision factors'!B11</f>
        <v>0</v>
      </c>
      <c r="C12" s="62"/>
      <c r="D12" s="120"/>
      <c r="E12" s="120"/>
      <c r="F12" s="120"/>
      <c r="G12" s="120"/>
      <c r="H12" s="120"/>
      <c r="I12" s="62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</row>
    <row r="13" spans="1:22" ht="22.5" customHeight="1" x14ac:dyDescent="0.15">
      <c r="A13" s="4"/>
      <c r="B13" s="61">
        <f>'1. Define decision factors'!B12</f>
        <v>0</v>
      </c>
      <c r="C13" s="62"/>
      <c r="D13" s="120"/>
      <c r="E13" s="120"/>
      <c r="F13" s="120"/>
      <c r="G13" s="120"/>
      <c r="H13" s="120"/>
      <c r="I13" s="62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</row>
    <row r="14" spans="1:22" ht="22.5" customHeight="1" x14ac:dyDescent="0.15">
      <c r="A14" s="4"/>
      <c r="B14" s="61">
        <f>'1. Define decision factors'!B13</f>
        <v>0</v>
      </c>
      <c r="C14" s="62"/>
      <c r="D14" s="120"/>
      <c r="E14" s="120"/>
      <c r="F14" s="120"/>
      <c r="G14" s="120"/>
      <c r="H14" s="120"/>
      <c r="I14" s="62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</row>
    <row r="15" spans="1:22" ht="22.5" customHeight="1" x14ac:dyDescent="0.15">
      <c r="A15" s="4"/>
      <c r="B15" s="61">
        <f>'1. Define decision factors'!B14</f>
        <v>0</v>
      </c>
      <c r="C15" s="62"/>
      <c r="D15" s="120"/>
      <c r="E15" s="120"/>
      <c r="F15" s="120"/>
      <c r="G15" s="120"/>
      <c r="H15" s="120"/>
      <c r="I15" s="62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</row>
    <row r="16" spans="1:22" ht="22.5" customHeight="1" x14ac:dyDescent="0.15">
      <c r="A16" s="4"/>
      <c r="B16" s="61">
        <f>'1. Define decision factors'!B15</f>
        <v>0</v>
      </c>
      <c r="C16" s="62"/>
      <c r="D16" s="120"/>
      <c r="E16" s="120"/>
      <c r="F16" s="120"/>
      <c r="G16" s="120"/>
      <c r="H16" s="120"/>
      <c r="I16" s="62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ht="22.5" customHeight="1" x14ac:dyDescent="0.25">
      <c r="A17" s="4"/>
      <c r="B17" s="61">
        <f>'1. Define decision factors'!B16</f>
        <v>0</v>
      </c>
      <c r="C17" s="62"/>
      <c r="D17" s="120"/>
      <c r="E17" s="120"/>
      <c r="F17" s="120"/>
      <c r="G17" s="120"/>
      <c r="H17" s="120"/>
      <c r="I17" s="62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</row>
    <row r="18" spans="1:22" ht="22.5" customHeight="1" x14ac:dyDescent="0.15">
      <c r="A18" s="4"/>
      <c r="B18" s="61">
        <f>'1. Define decision factors'!B17</f>
        <v>0</v>
      </c>
      <c r="C18" s="62"/>
      <c r="D18" s="121"/>
      <c r="E18" s="121"/>
      <c r="F18" s="121"/>
      <c r="G18" s="121"/>
      <c r="H18" s="121"/>
      <c r="I18" s="62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ht="13" x14ac:dyDescent="0.15">
      <c r="A19" s="1"/>
      <c r="B19" s="1"/>
      <c r="C19" s="58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19" x14ac:dyDescent="0.25">
      <c r="A20" s="65"/>
      <c r="B20" s="66" t="s">
        <v>60</v>
      </c>
      <c r="C20" s="67"/>
      <c r="D20" s="68">
        <f>SUMPRODUCT(D9:D18,'2. Weight decision factors'!$D$9:$D$18)</f>
        <v>0</v>
      </c>
      <c r="E20" s="68">
        <f>SUMPRODUCT(E9:E18,'2. Weight decision factors'!$D$9:$D$18)</f>
        <v>0</v>
      </c>
      <c r="F20" s="68">
        <f>SUMPRODUCT(F9:F18,'2. Weight decision factors'!$D$9:$D$18)</f>
        <v>0</v>
      </c>
      <c r="G20" s="68">
        <f>SUMPRODUCT(G9:G18,'2. Weight decision factors'!$D$9:$D$18)</f>
        <v>0</v>
      </c>
      <c r="H20" s="68">
        <f>SUMPRODUCT(H9:H18,'2. Weight decision factors'!$D$9:$D$18)</f>
        <v>0</v>
      </c>
      <c r="I20" s="65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13" x14ac:dyDescent="0.15">
      <c r="A21" s="1"/>
      <c r="B21" s="1"/>
      <c r="C21" s="58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3" x14ac:dyDescent="0.15">
      <c r="A22" s="1"/>
      <c r="B22" s="1"/>
      <c r="C22" s="58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3" x14ac:dyDescent="0.15">
      <c r="A23" s="1"/>
      <c r="B23" s="1"/>
      <c r="C23" s="58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17" x14ac:dyDescent="0.2">
      <c r="A24" s="1"/>
      <c r="B24" s="122" t="s">
        <v>20</v>
      </c>
      <c r="C24" s="128"/>
      <c r="D24" s="128"/>
      <c r="E24" s="128"/>
      <c r="F24" s="128"/>
      <c r="G24" s="128"/>
      <c r="H24" s="123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s="99" customFormat="1" ht="56" customHeight="1" x14ac:dyDescent="0.15">
      <c r="A25" s="4"/>
      <c r="B25" s="69" t="s">
        <v>61</v>
      </c>
      <c r="C25" s="70"/>
      <c r="D25" s="129" t="s">
        <v>62</v>
      </c>
      <c r="E25" s="131"/>
      <c r="F25" s="131"/>
      <c r="G25" s="131"/>
      <c r="H25" s="132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</row>
    <row r="26" spans="1:22" s="99" customFormat="1" ht="22" customHeight="1" x14ac:dyDescent="0.15">
      <c r="A26" s="4"/>
      <c r="B26" s="109" t="s">
        <v>45</v>
      </c>
      <c r="C26" s="110"/>
      <c r="D26" s="111" t="str" cm="1">
        <f t="array" ref="D26:H26">TRANSPOSE(_xlfn._xlws.FILTER(EGCANDIDATES,EGCANDIDATES&lt;&gt;""))</f>
        <v>Performio</v>
      </c>
      <c r="E26" s="111" t="str">
        <v>Everstage</v>
      </c>
      <c r="F26" s="111" t="str">
        <v>CaptivateIQ</v>
      </c>
      <c r="G26" s="111" t="str">
        <v>Varicent</v>
      </c>
      <c r="H26" s="112" t="str">
        <v>Xactly Incent</v>
      </c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</row>
    <row r="27" spans="1:22" ht="25" customHeight="1" x14ac:dyDescent="0.15">
      <c r="A27" s="1"/>
      <c r="B27" s="72" t="s">
        <v>37</v>
      </c>
      <c r="C27" s="62"/>
      <c r="D27" s="63">
        <v>5</v>
      </c>
      <c r="E27" s="63">
        <v>2</v>
      </c>
      <c r="F27" s="63">
        <v>3</v>
      </c>
      <c r="G27" s="63">
        <v>3</v>
      </c>
      <c r="H27" s="73">
        <v>4.5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25" customHeight="1" x14ac:dyDescent="0.15">
      <c r="A28" s="1"/>
      <c r="B28" s="74" t="s">
        <v>31</v>
      </c>
      <c r="C28" s="62"/>
      <c r="D28" s="64">
        <v>5</v>
      </c>
      <c r="E28" s="64">
        <v>2</v>
      </c>
      <c r="F28" s="64">
        <v>3</v>
      </c>
      <c r="G28" s="64">
        <v>5</v>
      </c>
      <c r="H28" s="75">
        <v>3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25" customHeight="1" x14ac:dyDescent="0.15">
      <c r="A29" s="1"/>
      <c r="B29" s="74" t="s">
        <v>27</v>
      </c>
      <c r="C29" s="62"/>
      <c r="D29" s="64">
        <v>4</v>
      </c>
      <c r="E29" s="64">
        <v>1</v>
      </c>
      <c r="F29" s="64">
        <v>3</v>
      </c>
      <c r="G29" s="64">
        <v>2</v>
      </c>
      <c r="H29" s="75">
        <v>2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25" customHeight="1" x14ac:dyDescent="0.15">
      <c r="A30" s="1"/>
      <c r="B30" s="74" t="s">
        <v>33</v>
      </c>
      <c r="C30" s="62"/>
      <c r="D30" s="64">
        <v>5</v>
      </c>
      <c r="E30" s="64">
        <v>3</v>
      </c>
      <c r="F30" s="64">
        <v>4.5</v>
      </c>
      <c r="G30" s="64">
        <v>5</v>
      </c>
      <c r="H30" s="75">
        <v>2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25" customHeight="1" x14ac:dyDescent="0.15">
      <c r="A31" s="1"/>
      <c r="B31" s="74" t="s">
        <v>39</v>
      </c>
      <c r="C31" s="62"/>
      <c r="D31" s="64">
        <v>3</v>
      </c>
      <c r="E31" s="64">
        <v>3.95</v>
      </c>
      <c r="F31" s="64">
        <v>3.3</v>
      </c>
      <c r="G31" s="64">
        <v>3.2</v>
      </c>
      <c r="H31" s="75">
        <v>2.7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25" customHeight="1" x14ac:dyDescent="0.15">
      <c r="A32" s="1"/>
      <c r="B32" s="74" t="s">
        <v>29</v>
      </c>
      <c r="C32" s="62"/>
      <c r="D32" s="64">
        <v>4.8</v>
      </c>
      <c r="E32" s="64">
        <v>2.4</v>
      </c>
      <c r="F32" s="64">
        <v>2</v>
      </c>
      <c r="G32" s="64">
        <v>4</v>
      </c>
      <c r="H32" s="75">
        <v>4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25" customHeight="1" x14ac:dyDescent="0.15">
      <c r="A33" s="1"/>
      <c r="B33" s="74" t="s">
        <v>41</v>
      </c>
      <c r="C33" s="62"/>
      <c r="D33" s="64">
        <v>5</v>
      </c>
      <c r="E33" s="64">
        <v>2</v>
      </c>
      <c r="F33" s="64">
        <v>2</v>
      </c>
      <c r="G33" s="64">
        <v>4.25</v>
      </c>
      <c r="H33" s="75">
        <v>3.75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25" customHeight="1" x14ac:dyDescent="0.15">
      <c r="A34" s="1"/>
      <c r="B34" s="74" t="s">
        <v>25</v>
      </c>
      <c r="C34" s="62"/>
      <c r="D34" s="64">
        <v>3</v>
      </c>
      <c r="E34" s="64">
        <v>1</v>
      </c>
      <c r="F34" s="64">
        <v>2</v>
      </c>
      <c r="G34" s="64">
        <v>5</v>
      </c>
      <c r="H34" s="75">
        <v>4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25" customHeight="1" x14ac:dyDescent="0.15">
      <c r="A35" s="1"/>
      <c r="B35" s="74" t="s">
        <v>35</v>
      </c>
      <c r="C35" s="62"/>
      <c r="D35" s="64">
        <v>4.5</v>
      </c>
      <c r="E35" s="64">
        <v>3.5</v>
      </c>
      <c r="F35" s="64">
        <v>4.5</v>
      </c>
      <c r="G35" s="64">
        <v>4.5</v>
      </c>
      <c r="H35" s="75">
        <v>2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25" customHeight="1" x14ac:dyDescent="0.15">
      <c r="A36" s="1"/>
      <c r="B36" s="76" t="s">
        <v>23</v>
      </c>
      <c r="C36" s="62"/>
      <c r="D36" s="77">
        <v>5</v>
      </c>
      <c r="E36" s="77">
        <v>3</v>
      </c>
      <c r="F36" s="77">
        <v>3</v>
      </c>
      <c r="G36" s="77">
        <v>1</v>
      </c>
      <c r="H36" s="78">
        <v>1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3" x14ac:dyDescent="0.15">
      <c r="A37" s="1"/>
      <c r="B37" s="47"/>
      <c r="C37" s="58"/>
      <c r="D37" s="1"/>
      <c r="E37" s="1"/>
      <c r="F37" s="1"/>
      <c r="G37" s="1"/>
      <c r="H37" s="48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9" x14ac:dyDescent="0.25">
      <c r="A38" s="1"/>
      <c r="B38" s="79" t="s">
        <v>60</v>
      </c>
      <c r="C38" s="80"/>
      <c r="D38" s="81">
        <f>SUMPRODUCT(D27:D36,'APPENDIX B'!$D$9:$D$18)</f>
        <v>4.5640000000000009</v>
      </c>
      <c r="E38" s="81">
        <f>SUMPRODUCT(E27:E36,'APPENDIX B'!$D$9:$D$18)</f>
        <v>2.4190000000000005</v>
      </c>
      <c r="F38" s="81">
        <f>SUMPRODUCT(F27:F36,'APPENDIX B'!$D$9:$D$18)</f>
        <v>3.0980000000000008</v>
      </c>
      <c r="G38" s="81">
        <f>SUMPRODUCT(G27:G36,'APPENDIX B'!$D$9:$D$18)</f>
        <v>3.9170000000000003</v>
      </c>
      <c r="H38" s="82">
        <f>SUMPRODUCT(H27:H36,'APPENDIX B'!$D$9:$D$18)</f>
        <v>2.9119999999999999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3" x14ac:dyDescent="0.15">
      <c r="A39" s="1"/>
      <c r="B39" s="1"/>
      <c r="C39" s="58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3" x14ac:dyDescent="0.15">
      <c r="A40" s="1"/>
      <c r="B40" s="1"/>
      <c r="C40" s="58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3" x14ac:dyDescent="0.15">
      <c r="A41" s="1"/>
      <c r="B41" s="1"/>
      <c r="C41" s="58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3" x14ac:dyDescent="0.15">
      <c r="A42" s="1"/>
      <c r="B42" s="1"/>
      <c r="C42" s="58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3" x14ac:dyDescent="0.15">
      <c r="A43" s="1"/>
      <c r="B43" s="1"/>
      <c r="C43" s="58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3" x14ac:dyDescent="0.15">
      <c r="A44" s="1"/>
      <c r="B44" s="1"/>
      <c r="C44" s="58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3" x14ac:dyDescent="0.15">
      <c r="A45" s="1"/>
      <c r="B45" s="1"/>
      <c r="C45" s="58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3" x14ac:dyDescent="0.15">
      <c r="A46" s="1"/>
      <c r="B46" s="1"/>
      <c r="C46" s="58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3" x14ac:dyDescent="0.15">
      <c r="A47" s="1"/>
      <c r="B47" s="1"/>
      <c r="C47" s="58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3" x14ac:dyDescent="0.15">
      <c r="A48" s="1"/>
      <c r="B48" s="1"/>
      <c r="C48" s="58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3" x14ac:dyDescent="0.15">
      <c r="A49" s="1"/>
      <c r="B49" s="1"/>
      <c r="C49" s="58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3" x14ac:dyDescent="0.15">
      <c r="A50" s="1"/>
      <c r="B50" s="1"/>
      <c r="C50" s="58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3" x14ac:dyDescent="0.15">
      <c r="A51" s="1"/>
      <c r="B51" s="1"/>
      <c r="C51" s="58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3" x14ac:dyDescent="0.15">
      <c r="A52" s="1"/>
      <c r="B52" s="1"/>
      <c r="C52" s="58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3" x14ac:dyDescent="0.15">
      <c r="A53" s="1"/>
      <c r="B53" s="1"/>
      <c r="C53" s="58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3" x14ac:dyDescent="0.15">
      <c r="A54" s="1"/>
      <c r="B54" s="1"/>
      <c r="C54" s="58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3" x14ac:dyDescent="0.15">
      <c r="A55" s="1"/>
      <c r="B55" s="1"/>
      <c r="C55" s="58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3" x14ac:dyDescent="0.15">
      <c r="A56" s="1"/>
      <c r="B56" s="1"/>
      <c r="C56" s="58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3" x14ac:dyDescent="0.15">
      <c r="A57" s="1"/>
      <c r="B57" s="1"/>
      <c r="C57" s="58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3" x14ac:dyDescent="0.15">
      <c r="A58" s="1"/>
      <c r="B58" s="1"/>
      <c r="C58" s="58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3" x14ac:dyDescent="0.15">
      <c r="A59" s="1"/>
      <c r="B59" s="1"/>
      <c r="C59" s="58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3" x14ac:dyDescent="0.15">
      <c r="A60" s="1"/>
      <c r="B60" s="1"/>
      <c r="C60" s="58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3" x14ac:dyDescent="0.15">
      <c r="A61" s="1"/>
      <c r="B61" s="1"/>
      <c r="C61" s="58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3" x14ac:dyDescent="0.15">
      <c r="A62" s="1"/>
      <c r="B62" s="1"/>
      <c r="C62" s="58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3" x14ac:dyDescent="0.15">
      <c r="A63" s="1"/>
      <c r="B63" s="1"/>
      <c r="C63" s="58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3" x14ac:dyDescent="0.15">
      <c r="A64" s="1"/>
      <c r="B64" s="1"/>
      <c r="C64" s="58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3" x14ac:dyDescent="0.15">
      <c r="A65" s="1"/>
      <c r="B65" s="1"/>
      <c r="C65" s="58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3" x14ac:dyDescent="0.15">
      <c r="A66" s="1"/>
      <c r="B66" s="1"/>
      <c r="C66" s="58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3" x14ac:dyDescent="0.15">
      <c r="A67" s="1"/>
      <c r="B67" s="1"/>
      <c r="C67" s="58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3" x14ac:dyDescent="0.15">
      <c r="A68" s="1"/>
      <c r="B68" s="1"/>
      <c r="C68" s="58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3" x14ac:dyDescent="0.15">
      <c r="A69" s="1"/>
      <c r="B69" s="1"/>
      <c r="C69" s="58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3" x14ac:dyDescent="0.15">
      <c r="A70" s="1"/>
      <c r="B70" s="1"/>
      <c r="C70" s="58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3" x14ac:dyDescent="0.15">
      <c r="A71" s="1"/>
      <c r="B71" s="1"/>
      <c r="C71" s="58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3" x14ac:dyDescent="0.15">
      <c r="A72" s="1"/>
      <c r="B72" s="1"/>
      <c r="C72" s="58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3" x14ac:dyDescent="0.15">
      <c r="A73" s="1"/>
      <c r="B73" s="1"/>
      <c r="C73" s="58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3" x14ac:dyDescent="0.15">
      <c r="A74" s="1"/>
      <c r="B74" s="1"/>
      <c r="C74" s="58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3" x14ac:dyDescent="0.15">
      <c r="A75" s="1"/>
      <c r="B75" s="1"/>
      <c r="C75" s="58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3" x14ac:dyDescent="0.15">
      <c r="A76" s="1"/>
      <c r="B76" s="1"/>
      <c r="C76" s="58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3" x14ac:dyDescent="0.15">
      <c r="A77" s="1"/>
      <c r="B77" s="1"/>
      <c r="C77" s="58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3" x14ac:dyDescent="0.15">
      <c r="A78" s="1"/>
      <c r="B78" s="1"/>
      <c r="C78" s="58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3" x14ac:dyDescent="0.15">
      <c r="A79" s="1"/>
      <c r="B79" s="1"/>
      <c r="C79" s="58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3" x14ac:dyDescent="0.15">
      <c r="A80" s="1"/>
      <c r="B80" s="1"/>
      <c r="C80" s="58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3" x14ac:dyDescent="0.15">
      <c r="A81" s="1"/>
      <c r="B81" s="1"/>
      <c r="C81" s="58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3" x14ac:dyDescent="0.15">
      <c r="A82" s="1"/>
      <c r="B82" s="1"/>
      <c r="C82" s="58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3" x14ac:dyDescent="0.15">
      <c r="A83" s="1"/>
      <c r="B83" s="1"/>
      <c r="C83" s="58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3" x14ac:dyDescent="0.15">
      <c r="A84" s="1"/>
      <c r="B84" s="1"/>
      <c r="C84" s="58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3" x14ac:dyDescent="0.15">
      <c r="A85" s="1"/>
      <c r="B85" s="1"/>
      <c r="C85" s="58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3" x14ac:dyDescent="0.15">
      <c r="A86" s="1"/>
      <c r="B86" s="1"/>
      <c r="C86" s="58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3" x14ac:dyDescent="0.15">
      <c r="A87" s="1"/>
      <c r="B87" s="1"/>
      <c r="C87" s="58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3" x14ac:dyDescent="0.15">
      <c r="A88" s="1"/>
      <c r="B88" s="1"/>
      <c r="C88" s="58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3" x14ac:dyDescent="0.15">
      <c r="A89" s="1"/>
      <c r="B89" s="1"/>
      <c r="C89" s="58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3" x14ac:dyDescent="0.15">
      <c r="A90" s="1"/>
      <c r="B90" s="1"/>
      <c r="C90" s="58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3" x14ac:dyDescent="0.15">
      <c r="A91" s="1"/>
      <c r="B91" s="1"/>
      <c r="C91" s="58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3" x14ac:dyDescent="0.15">
      <c r="A92" s="1"/>
      <c r="B92" s="1"/>
      <c r="C92" s="58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3" x14ac:dyDescent="0.15">
      <c r="A93" s="1"/>
      <c r="B93" s="1"/>
      <c r="C93" s="58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3" x14ac:dyDescent="0.15">
      <c r="A94" s="1"/>
      <c r="B94" s="1"/>
      <c r="C94" s="58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3" x14ac:dyDescent="0.15">
      <c r="A95" s="1"/>
      <c r="B95" s="1"/>
      <c r="C95" s="58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3" x14ac:dyDescent="0.15">
      <c r="A96" s="1"/>
      <c r="B96" s="1"/>
      <c r="C96" s="58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3" x14ac:dyDescent="0.15">
      <c r="A97" s="1"/>
      <c r="B97" s="1"/>
      <c r="C97" s="58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3" x14ac:dyDescent="0.15">
      <c r="A98" s="1"/>
      <c r="B98" s="1"/>
      <c r="C98" s="58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3" x14ac:dyDescent="0.15">
      <c r="A99" s="1"/>
      <c r="B99" s="1"/>
      <c r="C99" s="58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3" x14ac:dyDescent="0.15">
      <c r="A100" s="1"/>
      <c r="B100" s="1"/>
      <c r="C100" s="58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3" x14ac:dyDescent="0.15">
      <c r="A101" s="1"/>
      <c r="B101" s="1"/>
      <c r="C101" s="58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3" x14ac:dyDescent="0.15">
      <c r="A102" s="1"/>
      <c r="B102" s="1"/>
      <c r="C102" s="58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3" x14ac:dyDescent="0.15">
      <c r="A103" s="1"/>
      <c r="B103" s="1"/>
      <c r="C103" s="58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3" x14ac:dyDescent="0.15">
      <c r="A104" s="1"/>
      <c r="B104" s="1"/>
      <c r="C104" s="58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3" x14ac:dyDescent="0.15">
      <c r="A105" s="1"/>
      <c r="B105" s="1"/>
      <c r="C105" s="58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3" x14ac:dyDescent="0.15">
      <c r="A106" s="1"/>
      <c r="B106" s="1"/>
      <c r="C106" s="58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3" x14ac:dyDescent="0.15">
      <c r="A107" s="1"/>
      <c r="B107" s="1"/>
      <c r="C107" s="58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3" x14ac:dyDescent="0.15">
      <c r="A108" s="1"/>
      <c r="B108" s="1"/>
      <c r="C108" s="58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3" x14ac:dyDescent="0.15">
      <c r="A109" s="1"/>
      <c r="B109" s="1"/>
      <c r="C109" s="58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3" x14ac:dyDescent="0.15">
      <c r="A110" s="1"/>
      <c r="B110" s="1"/>
      <c r="C110" s="58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3" x14ac:dyDescent="0.15">
      <c r="A111" s="1"/>
      <c r="B111" s="1"/>
      <c r="C111" s="58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3" x14ac:dyDescent="0.15">
      <c r="A112" s="1"/>
      <c r="B112" s="1"/>
      <c r="C112" s="58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3" x14ac:dyDescent="0.15">
      <c r="A113" s="1"/>
      <c r="B113" s="1"/>
      <c r="C113" s="58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3" x14ac:dyDescent="0.15">
      <c r="A114" s="1"/>
      <c r="B114" s="1"/>
      <c r="C114" s="58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3" x14ac:dyDescent="0.15">
      <c r="A115" s="1"/>
      <c r="B115" s="1"/>
      <c r="C115" s="58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3" x14ac:dyDescent="0.15">
      <c r="A116" s="1"/>
      <c r="B116" s="1"/>
      <c r="C116" s="58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3" x14ac:dyDescent="0.15">
      <c r="A117" s="1"/>
      <c r="B117" s="1"/>
      <c r="C117" s="58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3" x14ac:dyDescent="0.15">
      <c r="A118" s="1"/>
      <c r="B118" s="1"/>
      <c r="C118" s="58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3" x14ac:dyDescent="0.15">
      <c r="A119" s="1"/>
      <c r="B119" s="1"/>
      <c r="C119" s="58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3" x14ac:dyDescent="0.15">
      <c r="A120" s="1"/>
      <c r="B120" s="1"/>
      <c r="C120" s="58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3" x14ac:dyDescent="0.15">
      <c r="A121" s="1"/>
      <c r="B121" s="1"/>
      <c r="C121" s="58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3" x14ac:dyDescent="0.15">
      <c r="A122" s="1"/>
      <c r="B122" s="1"/>
      <c r="C122" s="58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3" x14ac:dyDescent="0.15">
      <c r="A123" s="1"/>
      <c r="B123" s="1"/>
      <c r="C123" s="58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3" x14ac:dyDescent="0.15">
      <c r="A124" s="1"/>
      <c r="B124" s="1"/>
      <c r="C124" s="58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3" x14ac:dyDescent="0.15">
      <c r="A125" s="1"/>
      <c r="B125" s="1"/>
      <c r="C125" s="58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3" x14ac:dyDescent="0.15">
      <c r="A126" s="1"/>
      <c r="B126" s="1"/>
      <c r="C126" s="58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3" x14ac:dyDescent="0.15">
      <c r="A127" s="1"/>
      <c r="B127" s="1"/>
      <c r="C127" s="58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3" x14ac:dyDescent="0.15">
      <c r="A128" s="1"/>
      <c r="B128" s="1"/>
      <c r="C128" s="58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3" x14ac:dyDescent="0.15">
      <c r="A129" s="1"/>
      <c r="B129" s="1"/>
      <c r="C129" s="58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3" x14ac:dyDescent="0.15">
      <c r="A130" s="1"/>
      <c r="B130" s="1"/>
      <c r="C130" s="58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3" x14ac:dyDescent="0.15">
      <c r="A131" s="1"/>
      <c r="B131" s="1"/>
      <c r="C131" s="58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3" x14ac:dyDescent="0.15">
      <c r="A132" s="1"/>
      <c r="B132" s="1"/>
      <c r="C132" s="58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3" x14ac:dyDescent="0.15">
      <c r="A133" s="1"/>
      <c r="B133" s="1"/>
      <c r="C133" s="58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3" x14ac:dyDescent="0.15">
      <c r="A134" s="1"/>
      <c r="B134" s="1"/>
      <c r="C134" s="58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3" x14ac:dyDescent="0.15">
      <c r="A135" s="1"/>
      <c r="B135" s="1"/>
      <c r="C135" s="58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3" x14ac:dyDescent="0.15">
      <c r="A136" s="1"/>
      <c r="B136" s="1"/>
      <c r="C136" s="58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3" x14ac:dyDescent="0.15">
      <c r="A137" s="1"/>
      <c r="B137" s="1"/>
      <c r="C137" s="58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3" x14ac:dyDescent="0.15">
      <c r="A138" s="1"/>
      <c r="B138" s="1"/>
      <c r="C138" s="58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3" x14ac:dyDescent="0.15">
      <c r="A139" s="1"/>
      <c r="B139" s="1"/>
      <c r="C139" s="58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3" x14ac:dyDescent="0.15">
      <c r="A140" s="1"/>
      <c r="B140" s="1"/>
      <c r="C140" s="58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3" x14ac:dyDescent="0.15">
      <c r="A141" s="1"/>
      <c r="B141" s="1"/>
      <c r="C141" s="58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3" x14ac:dyDescent="0.15">
      <c r="A142" s="1"/>
      <c r="B142" s="1"/>
      <c r="C142" s="58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3" x14ac:dyDescent="0.15">
      <c r="A143" s="1"/>
      <c r="B143" s="1"/>
      <c r="C143" s="58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3" x14ac:dyDescent="0.15">
      <c r="A144" s="1"/>
      <c r="B144" s="1"/>
      <c r="C144" s="58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3" x14ac:dyDescent="0.15">
      <c r="A145" s="1"/>
      <c r="B145" s="1"/>
      <c r="C145" s="58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3" x14ac:dyDescent="0.15">
      <c r="A146" s="1"/>
      <c r="B146" s="1"/>
      <c r="C146" s="58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3" x14ac:dyDescent="0.15">
      <c r="A147" s="1"/>
      <c r="B147" s="1"/>
      <c r="C147" s="58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3" x14ac:dyDescent="0.15">
      <c r="A148" s="1"/>
      <c r="B148" s="1"/>
      <c r="C148" s="58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3" x14ac:dyDescent="0.15">
      <c r="A149" s="1"/>
      <c r="B149" s="1"/>
      <c r="C149" s="58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3" x14ac:dyDescent="0.15">
      <c r="A150" s="1"/>
      <c r="B150" s="1"/>
      <c r="C150" s="58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3" x14ac:dyDescent="0.15">
      <c r="A151" s="1"/>
      <c r="B151" s="1"/>
      <c r="C151" s="58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3" x14ac:dyDescent="0.15">
      <c r="A152" s="1"/>
      <c r="B152" s="1"/>
      <c r="C152" s="58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3" x14ac:dyDescent="0.15">
      <c r="A153" s="1"/>
      <c r="B153" s="1"/>
      <c r="C153" s="58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3" x14ac:dyDescent="0.15">
      <c r="A154" s="1"/>
      <c r="B154" s="1"/>
      <c r="C154" s="58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3" x14ac:dyDescent="0.15">
      <c r="A155" s="1"/>
      <c r="B155" s="1"/>
      <c r="C155" s="58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3" x14ac:dyDescent="0.15">
      <c r="A156" s="1"/>
      <c r="B156" s="1"/>
      <c r="C156" s="58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3" x14ac:dyDescent="0.15">
      <c r="A157" s="1"/>
      <c r="B157" s="1"/>
      <c r="C157" s="58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3" x14ac:dyDescent="0.15">
      <c r="A158" s="1"/>
      <c r="B158" s="1"/>
      <c r="C158" s="58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3" x14ac:dyDescent="0.15">
      <c r="A159" s="1"/>
      <c r="B159" s="1"/>
      <c r="C159" s="58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3" x14ac:dyDescent="0.15">
      <c r="A160" s="1"/>
      <c r="B160" s="1"/>
      <c r="C160" s="58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3" x14ac:dyDescent="0.15">
      <c r="A161" s="1"/>
      <c r="B161" s="1"/>
      <c r="C161" s="58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3" x14ac:dyDescent="0.15">
      <c r="A162" s="1"/>
      <c r="B162" s="1"/>
      <c r="C162" s="58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3" x14ac:dyDescent="0.15">
      <c r="A163" s="1"/>
      <c r="B163" s="1"/>
      <c r="C163" s="58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3" x14ac:dyDescent="0.15">
      <c r="A164" s="1"/>
      <c r="B164" s="1"/>
      <c r="C164" s="58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3" x14ac:dyDescent="0.15">
      <c r="A165" s="1"/>
      <c r="B165" s="1"/>
      <c r="C165" s="58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3" x14ac:dyDescent="0.15">
      <c r="A166" s="1"/>
      <c r="B166" s="1"/>
      <c r="C166" s="58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3" x14ac:dyDescent="0.15">
      <c r="A167" s="1"/>
      <c r="B167" s="1"/>
      <c r="C167" s="58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3" x14ac:dyDescent="0.15">
      <c r="A168" s="1"/>
      <c r="B168" s="1"/>
      <c r="C168" s="58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3" x14ac:dyDescent="0.15">
      <c r="A169" s="1"/>
      <c r="B169" s="1"/>
      <c r="C169" s="58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3" x14ac:dyDescent="0.15">
      <c r="A170" s="1"/>
      <c r="B170" s="1"/>
      <c r="C170" s="58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3" x14ac:dyDescent="0.15">
      <c r="A171" s="1"/>
      <c r="B171" s="1"/>
      <c r="C171" s="58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3" x14ac:dyDescent="0.15">
      <c r="A172" s="1"/>
      <c r="B172" s="1"/>
      <c r="C172" s="58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3" x14ac:dyDescent="0.15">
      <c r="A173" s="1"/>
      <c r="B173" s="1"/>
      <c r="C173" s="58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3" x14ac:dyDescent="0.15">
      <c r="A174" s="1"/>
      <c r="B174" s="1"/>
      <c r="C174" s="58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3" x14ac:dyDescent="0.15">
      <c r="A175" s="1"/>
      <c r="B175" s="1"/>
      <c r="C175" s="58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3" x14ac:dyDescent="0.15">
      <c r="A176" s="1"/>
      <c r="B176" s="1"/>
      <c r="C176" s="58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3" x14ac:dyDescent="0.15">
      <c r="A177" s="1"/>
      <c r="B177" s="1"/>
      <c r="C177" s="58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3" x14ac:dyDescent="0.15">
      <c r="A178" s="1"/>
      <c r="B178" s="1"/>
      <c r="C178" s="58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3" x14ac:dyDescent="0.15">
      <c r="A179" s="1"/>
      <c r="B179" s="1"/>
      <c r="C179" s="58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3" x14ac:dyDescent="0.15">
      <c r="A180" s="1"/>
      <c r="B180" s="1"/>
      <c r="C180" s="58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3" x14ac:dyDescent="0.15">
      <c r="A181" s="1"/>
      <c r="B181" s="1"/>
      <c r="C181" s="58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3" x14ac:dyDescent="0.15">
      <c r="A182" s="1"/>
      <c r="B182" s="1"/>
      <c r="C182" s="58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3" x14ac:dyDescent="0.15">
      <c r="A183" s="1"/>
      <c r="B183" s="1"/>
      <c r="C183" s="58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3" x14ac:dyDescent="0.15">
      <c r="A184" s="1"/>
      <c r="B184" s="1"/>
      <c r="C184" s="58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3" x14ac:dyDescent="0.15">
      <c r="A185" s="1"/>
      <c r="B185" s="1"/>
      <c r="C185" s="58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3" x14ac:dyDescent="0.15">
      <c r="A186" s="1"/>
      <c r="B186" s="1"/>
      <c r="C186" s="58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3" x14ac:dyDescent="0.15">
      <c r="A187" s="1"/>
      <c r="B187" s="1"/>
      <c r="C187" s="58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3" x14ac:dyDescent="0.15">
      <c r="A188" s="1"/>
      <c r="B188" s="1"/>
      <c r="C188" s="58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3" x14ac:dyDescent="0.15">
      <c r="A189" s="1"/>
      <c r="B189" s="1"/>
      <c r="C189" s="58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3" x14ac:dyDescent="0.15">
      <c r="A190" s="1"/>
      <c r="B190" s="1"/>
      <c r="C190" s="58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3" x14ac:dyDescent="0.15">
      <c r="A191" s="1"/>
      <c r="B191" s="1"/>
      <c r="C191" s="58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3" x14ac:dyDescent="0.15">
      <c r="A192" s="1"/>
      <c r="B192" s="1"/>
      <c r="C192" s="58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3" x14ac:dyDescent="0.15">
      <c r="A193" s="1"/>
      <c r="B193" s="1"/>
      <c r="C193" s="58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3" x14ac:dyDescent="0.15">
      <c r="A194" s="1"/>
      <c r="B194" s="1"/>
      <c r="C194" s="58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3" x14ac:dyDescent="0.15">
      <c r="A195" s="1"/>
      <c r="B195" s="1"/>
      <c r="C195" s="58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3" x14ac:dyDescent="0.15">
      <c r="A196" s="1"/>
      <c r="B196" s="1"/>
      <c r="C196" s="58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3" x14ac:dyDescent="0.15">
      <c r="A197" s="1"/>
      <c r="B197" s="1"/>
      <c r="C197" s="58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3" x14ac:dyDescent="0.15">
      <c r="A198" s="1"/>
      <c r="B198" s="1"/>
      <c r="C198" s="58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3" x14ac:dyDescent="0.15">
      <c r="A199" s="1"/>
      <c r="B199" s="1"/>
      <c r="C199" s="58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3" x14ac:dyDescent="0.15">
      <c r="A200" s="1"/>
      <c r="B200" s="1"/>
      <c r="C200" s="58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3" x14ac:dyDescent="0.15">
      <c r="A201" s="1"/>
      <c r="B201" s="1"/>
      <c r="C201" s="58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3" x14ac:dyDescent="0.15">
      <c r="A202" s="1"/>
      <c r="B202" s="1"/>
      <c r="C202" s="58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3" x14ac:dyDescent="0.15">
      <c r="A203" s="1"/>
      <c r="B203" s="1"/>
      <c r="C203" s="58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3" x14ac:dyDescent="0.15">
      <c r="A204" s="1"/>
      <c r="B204" s="1"/>
      <c r="C204" s="58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3" x14ac:dyDescent="0.15">
      <c r="A205" s="1"/>
      <c r="B205" s="1"/>
      <c r="C205" s="58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3" x14ac:dyDescent="0.15">
      <c r="A206" s="1"/>
      <c r="B206" s="1"/>
      <c r="C206" s="58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3" x14ac:dyDescent="0.15">
      <c r="A207" s="1"/>
      <c r="B207" s="1"/>
      <c r="C207" s="58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3" x14ac:dyDescent="0.15">
      <c r="A208" s="1"/>
      <c r="B208" s="1"/>
      <c r="C208" s="58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3" x14ac:dyDescent="0.15">
      <c r="A209" s="1"/>
      <c r="B209" s="1"/>
      <c r="C209" s="58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3" x14ac:dyDescent="0.15">
      <c r="A210" s="1"/>
      <c r="B210" s="1"/>
      <c r="C210" s="58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3" x14ac:dyDescent="0.15">
      <c r="A211" s="1"/>
      <c r="B211" s="1"/>
      <c r="C211" s="58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3" x14ac:dyDescent="0.15">
      <c r="A212" s="1"/>
      <c r="B212" s="1"/>
      <c r="C212" s="58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3" x14ac:dyDescent="0.15">
      <c r="A213" s="1"/>
      <c r="B213" s="1"/>
      <c r="C213" s="58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3" x14ac:dyDescent="0.15">
      <c r="A214" s="1"/>
      <c r="B214" s="1"/>
      <c r="C214" s="58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3" x14ac:dyDescent="0.15">
      <c r="A215" s="1"/>
      <c r="B215" s="1"/>
      <c r="C215" s="58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3" x14ac:dyDescent="0.15">
      <c r="A216" s="1"/>
      <c r="B216" s="1"/>
      <c r="C216" s="58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3" x14ac:dyDescent="0.15">
      <c r="A217" s="1"/>
      <c r="B217" s="1"/>
      <c r="C217" s="58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3" x14ac:dyDescent="0.15">
      <c r="A218" s="1"/>
      <c r="B218" s="1"/>
      <c r="C218" s="58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3" x14ac:dyDescent="0.15">
      <c r="A219" s="1"/>
      <c r="B219" s="1"/>
      <c r="C219" s="58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3" x14ac:dyDescent="0.15">
      <c r="A220" s="1"/>
      <c r="B220" s="1"/>
      <c r="C220" s="58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3" x14ac:dyDescent="0.15">
      <c r="A221" s="1"/>
      <c r="B221" s="1"/>
      <c r="C221" s="58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3" x14ac:dyDescent="0.15">
      <c r="A222" s="1"/>
      <c r="B222" s="1"/>
      <c r="C222" s="58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3" x14ac:dyDescent="0.15">
      <c r="A223" s="1"/>
      <c r="B223" s="1"/>
      <c r="C223" s="58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3" x14ac:dyDescent="0.15">
      <c r="A224" s="1"/>
      <c r="B224" s="1"/>
      <c r="C224" s="58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3" x14ac:dyDescent="0.15">
      <c r="A225" s="1"/>
      <c r="B225" s="1"/>
      <c r="C225" s="58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3" x14ac:dyDescent="0.15">
      <c r="A226" s="1"/>
      <c r="B226" s="1"/>
      <c r="C226" s="58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3" x14ac:dyDescent="0.15">
      <c r="A227" s="1"/>
      <c r="B227" s="1"/>
      <c r="C227" s="58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3" x14ac:dyDescent="0.15">
      <c r="A228" s="1"/>
      <c r="B228" s="1"/>
      <c r="C228" s="58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3" x14ac:dyDescent="0.15">
      <c r="A229" s="1"/>
      <c r="B229" s="1"/>
      <c r="C229" s="58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3" x14ac:dyDescent="0.15">
      <c r="A230" s="1"/>
      <c r="B230" s="1"/>
      <c r="C230" s="58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3" x14ac:dyDescent="0.15">
      <c r="A231" s="1"/>
      <c r="B231" s="1"/>
      <c r="C231" s="58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3" x14ac:dyDescent="0.15">
      <c r="A232" s="1"/>
      <c r="B232" s="1"/>
      <c r="C232" s="58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3" x14ac:dyDescent="0.15">
      <c r="A233" s="1"/>
      <c r="B233" s="1"/>
      <c r="C233" s="58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3" x14ac:dyDescent="0.15">
      <c r="A234" s="1"/>
      <c r="B234" s="1"/>
      <c r="C234" s="58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3" x14ac:dyDescent="0.15">
      <c r="A235" s="1"/>
      <c r="B235" s="1"/>
      <c r="C235" s="58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3" x14ac:dyDescent="0.15">
      <c r="A236" s="1"/>
      <c r="B236" s="1"/>
      <c r="C236" s="58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3" x14ac:dyDescent="0.15">
      <c r="A237" s="1"/>
      <c r="B237" s="1"/>
      <c r="C237" s="58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3" x14ac:dyDescent="0.15">
      <c r="A238" s="1"/>
      <c r="B238" s="1"/>
      <c r="C238" s="58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3" x14ac:dyDescent="0.15">
      <c r="A239" s="1"/>
      <c r="B239" s="1"/>
      <c r="C239" s="58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3" x14ac:dyDescent="0.15">
      <c r="A240" s="1"/>
      <c r="B240" s="1"/>
      <c r="C240" s="58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3" x14ac:dyDescent="0.15">
      <c r="A241" s="1"/>
      <c r="B241" s="1"/>
      <c r="C241" s="58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3" x14ac:dyDescent="0.15">
      <c r="A242" s="1"/>
      <c r="B242" s="1"/>
      <c r="C242" s="58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3" x14ac:dyDescent="0.15">
      <c r="A243" s="1"/>
      <c r="B243" s="1"/>
      <c r="C243" s="58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3" x14ac:dyDescent="0.15">
      <c r="A244" s="1"/>
      <c r="B244" s="1"/>
      <c r="C244" s="58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3" x14ac:dyDescent="0.15">
      <c r="A245" s="1"/>
      <c r="B245" s="1"/>
      <c r="C245" s="58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3" x14ac:dyDescent="0.15">
      <c r="A246" s="1"/>
      <c r="B246" s="1"/>
      <c r="C246" s="58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3" x14ac:dyDescent="0.15">
      <c r="A247" s="1"/>
      <c r="B247" s="1"/>
      <c r="C247" s="58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3" x14ac:dyDescent="0.15">
      <c r="A248" s="1"/>
      <c r="B248" s="1"/>
      <c r="C248" s="58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3" x14ac:dyDescent="0.15">
      <c r="A249" s="1"/>
      <c r="B249" s="1"/>
      <c r="C249" s="58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3" x14ac:dyDescent="0.15">
      <c r="A250" s="1"/>
      <c r="B250" s="1"/>
      <c r="C250" s="58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3" x14ac:dyDescent="0.15">
      <c r="A251" s="1"/>
      <c r="B251" s="1"/>
      <c r="C251" s="58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3" x14ac:dyDescent="0.15">
      <c r="A252" s="1"/>
      <c r="B252" s="1"/>
      <c r="C252" s="58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3" x14ac:dyDescent="0.15">
      <c r="A253" s="1"/>
      <c r="B253" s="1"/>
      <c r="C253" s="58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3" x14ac:dyDescent="0.15">
      <c r="A254" s="1"/>
      <c r="B254" s="1"/>
      <c r="C254" s="58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3" x14ac:dyDescent="0.15">
      <c r="A255" s="1"/>
      <c r="B255" s="1"/>
      <c r="C255" s="58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3" x14ac:dyDescent="0.15">
      <c r="A256" s="1"/>
      <c r="B256" s="1"/>
      <c r="C256" s="58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3" x14ac:dyDescent="0.15">
      <c r="A257" s="1"/>
      <c r="B257" s="1"/>
      <c r="C257" s="58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3" x14ac:dyDescent="0.15">
      <c r="A258" s="1"/>
      <c r="B258" s="1"/>
      <c r="C258" s="58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3" x14ac:dyDescent="0.15">
      <c r="A259" s="1"/>
      <c r="B259" s="1"/>
      <c r="C259" s="58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3" x14ac:dyDescent="0.15">
      <c r="A260" s="1"/>
      <c r="B260" s="1"/>
      <c r="C260" s="58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3" x14ac:dyDescent="0.15">
      <c r="A261" s="1"/>
      <c r="B261" s="1"/>
      <c r="C261" s="58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3" x14ac:dyDescent="0.15">
      <c r="A262" s="1"/>
      <c r="B262" s="1"/>
      <c r="C262" s="58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3" x14ac:dyDescent="0.15">
      <c r="A263" s="1"/>
      <c r="B263" s="1"/>
      <c r="C263" s="58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3" x14ac:dyDescent="0.15">
      <c r="A264" s="1"/>
      <c r="B264" s="1"/>
      <c r="C264" s="58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3" x14ac:dyDescent="0.15">
      <c r="A265" s="1"/>
      <c r="B265" s="1"/>
      <c r="C265" s="58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3" x14ac:dyDescent="0.15">
      <c r="A266" s="1"/>
      <c r="B266" s="1"/>
      <c r="C266" s="58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3" x14ac:dyDescent="0.15">
      <c r="A267" s="1"/>
      <c r="B267" s="1"/>
      <c r="C267" s="58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3" x14ac:dyDescent="0.15">
      <c r="A268" s="1"/>
      <c r="B268" s="1"/>
      <c r="C268" s="58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3" x14ac:dyDescent="0.15">
      <c r="A269" s="1"/>
      <c r="B269" s="1"/>
      <c r="C269" s="58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3" x14ac:dyDescent="0.15">
      <c r="A270" s="1"/>
      <c r="B270" s="1"/>
      <c r="C270" s="58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3" x14ac:dyDescent="0.15">
      <c r="A271" s="1"/>
      <c r="B271" s="1"/>
      <c r="C271" s="58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3" x14ac:dyDescent="0.15">
      <c r="A272" s="1"/>
      <c r="B272" s="1"/>
      <c r="C272" s="58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3" x14ac:dyDescent="0.15">
      <c r="A273" s="1"/>
      <c r="B273" s="1"/>
      <c r="C273" s="58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3" x14ac:dyDescent="0.15">
      <c r="A274" s="1"/>
      <c r="B274" s="1"/>
      <c r="C274" s="58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3" x14ac:dyDescent="0.15">
      <c r="A275" s="1"/>
      <c r="B275" s="1"/>
      <c r="C275" s="58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3" x14ac:dyDescent="0.15">
      <c r="A276" s="1"/>
      <c r="B276" s="1"/>
      <c r="C276" s="58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3" x14ac:dyDescent="0.15">
      <c r="A277" s="1"/>
      <c r="B277" s="1"/>
      <c r="C277" s="58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3" x14ac:dyDescent="0.15">
      <c r="A278" s="1"/>
      <c r="B278" s="1"/>
      <c r="C278" s="58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3" x14ac:dyDescent="0.15">
      <c r="A279" s="1"/>
      <c r="B279" s="1"/>
      <c r="C279" s="58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3" x14ac:dyDescent="0.15">
      <c r="A280" s="1"/>
      <c r="B280" s="1"/>
      <c r="C280" s="58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3" x14ac:dyDescent="0.15">
      <c r="A281" s="1"/>
      <c r="B281" s="1"/>
      <c r="C281" s="58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3" x14ac:dyDescent="0.15">
      <c r="A282" s="1"/>
      <c r="B282" s="1"/>
      <c r="C282" s="58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3" x14ac:dyDescent="0.15">
      <c r="A283" s="1"/>
      <c r="B283" s="1"/>
      <c r="C283" s="58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3" x14ac:dyDescent="0.15">
      <c r="A284" s="1"/>
      <c r="B284" s="1"/>
      <c r="C284" s="58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3" x14ac:dyDescent="0.15">
      <c r="A285" s="1"/>
      <c r="B285" s="1"/>
      <c r="C285" s="58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3" x14ac:dyDescent="0.15">
      <c r="A286" s="1"/>
      <c r="B286" s="1"/>
      <c r="C286" s="58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3" x14ac:dyDescent="0.15">
      <c r="A287" s="1"/>
      <c r="B287" s="1"/>
      <c r="C287" s="58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3" x14ac:dyDescent="0.15">
      <c r="A288" s="1"/>
      <c r="B288" s="1"/>
      <c r="C288" s="58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3" x14ac:dyDescent="0.15">
      <c r="A289" s="1"/>
      <c r="B289" s="1"/>
      <c r="C289" s="58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3" x14ac:dyDescent="0.15">
      <c r="A290" s="1"/>
      <c r="B290" s="1"/>
      <c r="C290" s="58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3" x14ac:dyDescent="0.15">
      <c r="A291" s="1"/>
      <c r="B291" s="1"/>
      <c r="C291" s="58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3" x14ac:dyDescent="0.15">
      <c r="A292" s="1"/>
      <c r="B292" s="1"/>
      <c r="C292" s="58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3" x14ac:dyDescent="0.15">
      <c r="A293" s="1"/>
      <c r="B293" s="1"/>
      <c r="C293" s="58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3" x14ac:dyDescent="0.15">
      <c r="A294" s="1"/>
      <c r="B294" s="1"/>
      <c r="C294" s="58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3" x14ac:dyDescent="0.15">
      <c r="A295" s="1"/>
      <c r="B295" s="1"/>
      <c r="C295" s="58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3" x14ac:dyDescent="0.15">
      <c r="A296" s="1"/>
      <c r="B296" s="1"/>
      <c r="C296" s="58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3" x14ac:dyDescent="0.15">
      <c r="A297" s="1"/>
      <c r="B297" s="1"/>
      <c r="C297" s="58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3" x14ac:dyDescent="0.15">
      <c r="A298" s="1"/>
      <c r="B298" s="1"/>
      <c r="C298" s="58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3" x14ac:dyDescent="0.15">
      <c r="A299" s="1"/>
      <c r="B299" s="1"/>
      <c r="C299" s="58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3" x14ac:dyDescent="0.15">
      <c r="A300" s="1"/>
      <c r="B300" s="1"/>
      <c r="C300" s="58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3" x14ac:dyDescent="0.15">
      <c r="A301" s="1"/>
      <c r="B301" s="1"/>
      <c r="C301" s="58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3" x14ac:dyDescent="0.15">
      <c r="A302" s="1"/>
      <c r="B302" s="1"/>
      <c r="C302" s="58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3" x14ac:dyDescent="0.15">
      <c r="A303" s="1"/>
      <c r="B303" s="1"/>
      <c r="C303" s="58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3" x14ac:dyDescent="0.15">
      <c r="A304" s="1"/>
      <c r="B304" s="1"/>
      <c r="C304" s="58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3" x14ac:dyDescent="0.15">
      <c r="A305" s="1"/>
      <c r="B305" s="1"/>
      <c r="C305" s="58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3" x14ac:dyDescent="0.15">
      <c r="A306" s="1"/>
      <c r="B306" s="1"/>
      <c r="C306" s="58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3" x14ac:dyDescent="0.15">
      <c r="A307" s="1"/>
      <c r="B307" s="1"/>
      <c r="C307" s="58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3" x14ac:dyDescent="0.15">
      <c r="A308" s="1"/>
      <c r="B308" s="1"/>
      <c r="C308" s="58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3" x14ac:dyDescent="0.15">
      <c r="A309" s="1"/>
      <c r="B309" s="1"/>
      <c r="C309" s="58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3" x14ac:dyDescent="0.15">
      <c r="A310" s="1"/>
      <c r="B310" s="1"/>
      <c r="C310" s="58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3" x14ac:dyDescent="0.15">
      <c r="A311" s="1"/>
      <c r="B311" s="1"/>
      <c r="C311" s="58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3" x14ac:dyDescent="0.15">
      <c r="A312" s="1"/>
      <c r="B312" s="1"/>
      <c r="C312" s="58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3" x14ac:dyDescent="0.15">
      <c r="A313" s="1"/>
      <c r="B313" s="1"/>
      <c r="C313" s="58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3" x14ac:dyDescent="0.15">
      <c r="A314" s="1"/>
      <c r="B314" s="1"/>
      <c r="C314" s="58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3" x14ac:dyDescent="0.15">
      <c r="A315" s="1"/>
      <c r="B315" s="1"/>
      <c r="C315" s="58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3" x14ac:dyDescent="0.15">
      <c r="A316" s="1"/>
      <c r="B316" s="1"/>
      <c r="C316" s="58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3" x14ac:dyDescent="0.15">
      <c r="A317" s="1"/>
      <c r="B317" s="1"/>
      <c r="C317" s="58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3" x14ac:dyDescent="0.15">
      <c r="A318" s="1"/>
      <c r="B318" s="1"/>
      <c r="C318" s="58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3" x14ac:dyDescent="0.15">
      <c r="A319" s="1"/>
      <c r="B319" s="1"/>
      <c r="C319" s="58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3" x14ac:dyDescent="0.15">
      <c r="A320" s="1"/>
      <c r="B320" s="1"/>
      <c r="C320" s="58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3" x14ac:dyDescent="0.15">
      <c r="A321" s="1"/>
      <c r="B321" s="1"/>
      <c r="C321" s="58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3" x14ac:dyDescent="0.15">
      <c r="A322" s="1"/>
      <c r="B322" s="1"/>
      <c r="C322" s="58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3" x14ac:dyDescent="0.15">
      <c r="A323" s="1"/>
      <c r="B323" s="1"/>
      <c r="C323" s="58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3" x14ac:dyDescent="0.15">
      <c r="A324" s="1"/>
      <c r="B324" s="1"/>
      <c r="C324" s="58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3" x14ac:dyDescent="0.15">
      <c r="A325" s="1"/>
      <c r="B325" s="1"/>
      <c r="C325" s="58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3" x14ac:dyDescent="0.15">
      <c r="A326" s="1"/>
      <c r="B326" s="1"/>
      <c r="C326" s="58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3" x14ac:dyDescent="0.15">
      <c r="A327" s="1"/>
      <c r="B327" s="1"/>
      <c r="C327" s="58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3" x14ac:dyDescent="0.15">
      <c r="A328" s="1"/>
      <c r="B328" s="1"/>
      <c r="C328" s="58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3" x14ac:dyDescent="0.15">
      <c r="A329" s="1"/>
      <c r="B329" s="1"/>
      <c r="C329" s="58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3" x14ac:dyDescent="0.15">
      <c r="A330" s="1"/>
      <c r="B330" s="1"/>
      <c r="C330" s="58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3" x14ac:dyDescent="0.15">
      <c r="A331" s="1"/>
      <c r="B331" s="1"/>
      <c r="C331" s="58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3" x14ac:dyDescent="0.15">
      <c r="A332" s="1"/>
      <c r="B332" s="1"/>
      <c r="C332" s="58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3" x14ac:dyDescent="0.15">
      <c r="A333" s="1"/>
      <c r="B333" s="1"/>
      <c r="C333" s="58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3" x14ac:dyDescent="0.15">
      <c r="A334" s="1"/>
      <c r="B334" s="1"/>
      <c r="C334" s="58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3" x14ac:dyDescent="0.15">
      <c r="A335" s="1"/>
      <c r="B335" s="1"/>
      <c r="C335" s="58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3" x14ac:dyDescent="0.15">
      <c r="A336" s="1"/>
      <c r="B336" s="1"/>
      <c r="C336" s="58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3" x14ac:dyDescent="0.15">
      <c r="A337" s="1"/>
      <c r="B337" s="1"/>
      <c r="C337" s="58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3" x14ac:dyDescent="0.15">
      <c r="A338" s="1"/>
      <c r="B338" s="1"/>
      <c r="C338" s="58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3" x14ac:dyDescent="0.15">
      <c r="A339" s="1"/>
      <c r="B339" s="1"/>
      <c r="C339" s="58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3" x14ac:dyDescent="0.15">
      <c r="A340" s="1"/>
      <c r="B340" s="1"/>
      <c r="C340" s="58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3" x14ac:dyDescent="0.15">
      <c r="A341" s="1"/>
      <c r="B341" s="1"/>
      <c r="C341" s="58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3" x14ac:dyDescent="0.15">
      <c r="A342" s="1"/>
      <c r="B342" s="1"/>
      <c r="C342" s="58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3" x14ac:dyDescent="0.15">
      <c r="A343" s="1"/>
      <c r="B343" s="1"/>
      <c r="C343" s="58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3" x14ac:dyDescent="0.15">
      <c r="A344" s="1"/>
      <c r="B344" s="1"/>
      <c r="C344" s="58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3" x14ac:dyDescent="0.15">
      <c r="A345" s="1"/>
      <c r="B345" s="1"/>
      <c r="C345" s="58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3" x14ac:dyDescent="0.15">
      <c r="A346" s="1"/>
      <c r="B346" s="1"/>
      <c r="C346" s="58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3" x14ac:dyDescent="0.15">
      <c r="A347" s="1"/>
      <c r="B347" s="1"/>
      <c r="C347" s="58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3" x14ac:dyDescent="0.15">
      <c r="A348" s="1"/>
      <c r="B348" s="1"/>
      <c r="C348" s="58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3" x14ac:dyDescent="0.15">
      <c r="A349" s="1"/>
      <c r="B349" s="1"/>
      <c r="C349" s="58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3" x14ac:dyDescent="0.15">
      <c r="A350" s="1"/>
      <c r="B350" s="1"/>
      <c r="C350" s="58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3" x14ac:dyDescent="0.15">
      <c r="A351" s="1"/>
      <c r="B351" s="1"/>
      <c r="C351" s="58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3" x14ac:dyDescent="0.15">
      <c r="A352" s="1"/>
      <c r="B352" s="1"/>
      <c r="C352" s="58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3" x14ac:dyDescent="0.15">
      <c r="A353" s="1"/>
      <c r="B353" s="1"/>
      <c r="C353" s="58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3" x14ac:dyDescent="0.15">
      <c r="A354" s="1"/>
      <c r="B354" s="1"/>
      <c r="C354" s="58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3" x14ac:dyDescent="0.15">
      <c r="A355" s="1"/>
      <c r="B355" s="1"/>
      <c r="C355" s="58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3" x14ac:dyDescent="0.15">
      <c r="A356" s="1"/>
      <c r="B356" s="1"/>
      <c r="C356" s="58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3" x14ac:dyDescent="0.15">
      <c r="A357" s="1"/>
      <c r="B357" s="1"/>
      <c r="C357" s="58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3" x14ac:dyDescent="0.15">
      <c r="A358" s="1"/>
      <c r="B358" s="1"/>
      <c r="C358" s="58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3" x14ac:dyDescent="0.15">
      <c r="A359" s="1"/>
      <c r="B359" s="1"/>
      <c r="C359" s="58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3" x14ac:dyDescent="0.15">
      <c r="A360" s="1"/>
      <c r="B360" s="1"/>
      <c r="C360" s="58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3" x14ac:dyDescent="0.15">
      <c r="A361" s="1"/>
      <c r="B361" s="1"/>
      <c r="C361" s="58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3" x14ac:dyDescent="0.15">
      <c r="A362" s="1"/>
      <c r="B362" s="1"/>
      <c r="C362" s="58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3" x14ac:dyDescent="0.15">
      <c r="A363" s="1"/>
      <c r="B363" s="1"/>
      <c r="C363" s="58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3" x14ac:dyDescent="0.15">
      <c r="A364" s="1"/>
      <c r="B364" s="1"/>
      <c r="C364" s="58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3" x14ac:dyDescent="0.15">
      <c r="A365" s="1"/>
      <c r="B365" s="1"/>
      <c r="C365" s="58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3" x14ac:dyDescent="0.15">
      <c r="A366" s="1"/>
      <c r="B366" s="1"/>
      <c r="C366" s="58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3" x14ac:dyDescent="0.15">
      <c r="A367" s="1"/>
      <c r="B367" s="1"/>
      <c r="C367" s="58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3" x14ac:dyDescent="0.15">
      <c r="A368" s="1"/>
      <c r="B368" s="1"/>
      <c r="C368" s="58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3" x14ac:dyDescent="0.15">
      <c r="A369" s="1"/>
      <c r="B369" s="1"/>
      <c r="C369" s="58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3" x14ac:dyDescent="0.15">
      <c r="A370" s="1"/>
      <c r="B370" s="1"/>
      <c r="C370" s="58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3" x14ac:dyDescent="0.15">
      <c r="A371" s="1"/>
      <c r="B371" s="1"/>
      <c r="C371" s="58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3" x14ac:dyDescent="0.15">
      <c r="A372" s="1"/>
      <c r="B372" s="1"/>
      <c r="C372" s="58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3" x14ac:dyDescent="0.15">
      <c r="A373" s="1"/>
      <c r="B373" s="1"/>
      <c r="C373" s="58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3" x14ac:dyDescent="0.15">
      <c r="A374" s="1"/>
      <c r="B374" s="1"/>
      <c r="C374" s="58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3" x14ac:dyDescent="0.15">
      <c r="A375" s="1"/>
      <c r="B375" s="1"/>
      <c r="C375" s="58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3" x14ac:dyDescent="0.15">
      <c r="A376" s="1"/>
      <c r="B376" s="1"/>
      <c r="C376" s="58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3" x14ac:dyDescent="0.15">
      <c r="A377" s="1"/>
      <c r="B377" s="1"/>
      <c r="C377" s="58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3" x14ac:dyDescent="0.15">
      <c r="A378" s="1"/>
      <c r="B378" s="1"/>
      <c r="C378" s="58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3" x14ac:dyDescent="0.15">
      <c r="A379" s="1"/>
      <c r="B379" s="1"/>
      <c r="C379" s="58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3" x14ac:dyDescent="0.15">
      <c r="A380" s="1"/>
      <c r="B380" s="1"/>
      <c r="C380" s="58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3" x14ac:dyDescent="0.15">
      <c r="A381" s="1"/>
      <c r="B381" s="1"/>
      <c r="C381" s="58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3" x14ac:dyDescent="0.15">
      <c r="A382" s="1"/>
      <c r="B382" s="1"/>
      <c r="C382" s="58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3" x14ac:dyDescent="0.15">
      <c r="A383" s="1"/>
      <c r="B383" s="1"/>
      <c r="C383" s="58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3" x14ac:dyDescent="0.15">
      <c r="A384" s="1"/>
      <c r="B384" s="1"/>
      <c r="C384" s="58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3" x14ac:dyDescent="0.15">
      <c r="A385" s="1"/>
      <c r="B385" s="1"/>
      <c r="C385" s="58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3" x14ac:dyDescent="0.15">
      <c r="A386" s="1"/>
      <c r="B386" s="1"/>
      <c r="C386" s="58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3" x14ac:dyDescent="0.15">
      <c r="A387" s="1"/>
      <c r="B387" s="1"/>
      <c r="C387" s="58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3" x14ac:dyDescent="0.15">
      <c r="A388" s="1"/>
      <c r="B388" s="1"/>
      <c r="C388" s="58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3" x14ac:dyDescent="0.15">
      <c r="A389" s="1"/>
      <c r="B389" s="1"/>
      <c r="C389" s="58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3" x14ac:dyDescent="0.15">
      <c r="A390" s="1"/>
      <c r="B390" s="1"/>
      <c r="C390" s="58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3" x14ac:dyDescent="0.15">
      <c r="A391" s="1"/>
      <c r="B391" s="1"/>
      <c r="C391" s="58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3" x14ac:dyDescent="0.15">
      <c r="A392" s="1"/>
      <c r="B392" s="1"/>
      <c r="C392" s="58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3" x14ac:dyDescent="0.15">
      <c r="A393" s="1"/>
      <c r="B393" s="1"/>
      <c r="C393" s="58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3" x14ac:dyDescent="0.15">
      <c r="A394" s="1"/>
      <c r="B394" s="1"/>
      <c r="C394" s="58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3" x14ac:dyDescent="0.15">
      <c r="A395" s="1"/>
      <c r="B395" s="1"/>
      <c r="C395" s="58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3" x14ac:dyDescent="0.15">
      <c r="A396" s="1"/>
      <c r="B396" s="1"/>
      <c r="C396" s="58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3" x14ac:dyDescent="0.15">
      <c r="A397" s="1"/>
      <c r="B397" s="1"/>
      <c r="C397" s="58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3" x14ac:dyDescent="0.15">
      <c r="A398" s="1"/>
      <c r="B398" s="1"/>
      <c r="C398" s="58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3" x14ac:dyDescent="0.15">
      <c r="A399" s="1"/>
      <c r="B399" s="1"/>
      <c r="C399" s="58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3" x14ac:dyDescent="0.15">
      <c r="A400" s="1"/>
      <c r="B400" s="1"/>
      <c r="C400" s="58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3" x14ac:dyDescent="0.15">
      <c r="A401" s="1"/>
      <c r="B401" s="1"/>
      <c r="C401" s="58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3" x14ac:dyDescent="0.15">
      <c r="A402" s="1"/>
      <c r="B402" s="1"/>
      <c r="C402" s="58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3" x14ac:dyDescent="0.15">
      <c r="A403" s="1"/>
      <c r="B403" s="1"/>
      <c r="C403" s="58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3" x14ac:dyDescent="0.15">
      <c r="A404" s="1"/>
      <c r="B404" s="1"/>
      <c r="C404" s="58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3" x14ac:dyDescent="0.15">
      <c r="A405" s="1"/>
      <c r="B405" s="1"/>
      <c r="C405" s="58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3" x14ac:dyDescent="0.15">
      <c r="A406" s="1"/>
      <c r="B406" s="1"/>
      <c r="C406" s="58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3" x14ac:dyDescent="0.15">
      <c r="A407" s="1"/>
      <c r="B407" s="1"/>
      <c r="C407" s="58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3" x14ac:dyDescent="0.15">
      <c r="A408" s="1"/>
      <c r="B408" s="1"/>
      <c r="C408" s="58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3" x14ac:dyDescent="0.15">
      <c r="A409" s="1"/>
      <c r="B409" s="1"/>
      <c r="C409" s="58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3" x14ac:dyDescent="0.15">
      <c r="A410" s="1"/>
      <c r="B410" s="1"/>
      <c r="C410" s="58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3" x14ac:dyDescent="0.15">
      <c r="A411" s="1"/>
      <c r="B411" s="1"/>
      <c r="C411" s="58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3" x14ac:dyDescent="0.15">
      <c r="A412" s="1"/>
      <c r="B412" s="1"/>
      <c r="C412" s="58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3" x14ac:dyDescent="0.15">
      <c r="A413" s="1"/>
      <c r="B413" s="1"/>
      <c r="C413" s="58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3" x14ac:dyDescent="0.15">
      <c r="A414" s="1"/>
      <c r="B414" s="1"/>
      <c r="C414" s="58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3" x14ac:dyDescent="0.15">
      <c r="A415" s="1"/>
      <c r="B415" s="1"/>
      <c r="C415" s="58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3" x14ac:dyDescent="0.15">
      <c r="A416" s="1"/>
      <c r="B416" s="1"/>
      <c r="C416" s="58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3" x14ac:dyDescent="0.15">
      <c r="A417" s="1"/>
      <c r="B417" s="1"/>
      <c r="C417" s="58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3" x14ac:dyDescent="0.15">
      <c r="A418" s="1"/>
      <c r="B418" s="1"/>
      <c r="C418" s="58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3" x14ac:dyDescent="0.15">
      <c r="A419" s="1"/>
      <c r="B419" s="1"/>
      <c r="C419" s="58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3" x14ac:dyDescent="0.15">
      <c r="A420" s="1"/>
      <c r="B420" s="1"/>
      <c r="C420" s="58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3" x14ac:dyDescent="0.15">
      <c r="A421" s="1"/>
      <c r="B421" s="1"/>
      <c r="C421" s="58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3" x14ac:dyDescent="0.15">
      <c r="A422" s="1"/>
      <c r="B422" s="1"/>
      <c r="C422" s="58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3" x14ac:dyDescent="0.15">
      <c r="A423" s="1"/>
      <c r="B423" s="1"/>
      <c r="C423" s="58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3" x14ac:dyDescent="0.15">
      <c r="A424" s="1"/>
      <c r="B424" s="1"/>
      <c r="C424" s="58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3" x14ac:dyDescent="0.15">
      <c r="A425" s="1"/>
      <c r="B425" s="1"/>
      <c r="C425" s="58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3" x14ac:dyDescent="0.15">
      <c r="A426" s="1"/>
      <c r="B426" s="1"/>
      <c r="C426" s="58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3" x14ac:dyDescent="0.15">
      <c r="A427" s="1"/>
      <c r="B427" s="1"/>
      <c r="C427" s="58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3" x14ac:dyDescent="0.15">
      <c r="A428" s="1"/>
      <c r="B428" s="1"/>
      <c r="C428" s="58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3" x14ac:dyDescent="0.15">
      <c r="A429" s="1"/>
      <c r="B429" s="1"/>
      <c r="C429" s="58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3" x14ac:dyDescent="0.15">
      <c r="A430" s="1"/>
      <c r="B430" s="1"/>
      <c r="C430" s="58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3" x14ac:dyDescent="0.15">
      <c r="A431" s="1"/>
      <c r="B431" s="1"/>
      <c r="C431" s="58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3" x14ac:dyDescent="0.15">
      <c r="A432" s="1"/>
      <c r="B432" s="1"/>
      <c r="C432" s="58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3" x14ac:dyDescent="0.15">
      <c r="A433" s="1"/>
      <c r="B433" s="1"/>
      <c r="C433" s="58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3" x14ac:dyDescent="0.15">
      <c r="A434" s="1"/>
      <c r="B434" s="1"/>
      <c r="C434" s="58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3" x14ac:dyDescent="0.15">
      <c r="A435" s="1"/>
      <c r="B435" s="1"/>
      <c r="C435" s="58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3" x14ac:dyDescent="0.15">
      <c r="A436" s="1"/>
      <c r="B436" s="1"/>
      <c r="C436" s="58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3" x14ac:dyDescent="0.15">
      <c r="A437" s="1"/>
      <c r="B437" s="1"/>
      <c r="C437" s="58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3" x14ac:dyDescent="0.15">
      <c r="A438" s="1"/>
      <c r="B438" s="1"/>
      <c r="C438" s="58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3" x14ac:dyDescent="0.15">
      <c r="A439" s="1"/>
      <c r="B439" s="1"/>
      <c r="C439" s="58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3" x14ac:dyDescent="0.15">
      <c r="A440" s="1"/>
      <c r="B440" s="1"/>
      <c r="C440" s="58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3" x14ac:dyDescent="0.15">
      <c r="A441" s="1"/>
      <c r="B441" s="1"/>
      <c r="C441" s="58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3" x14ac:dyDescent="0.15">
      <c r="A442" s="1"/>
      <c r="B442" s="1"/>
      <c r="C442" s="58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3" x14ac:dyDescent="0.15">
      <c r="A443" s="1"/>
      <c r="B443" s="1"/>
      <c r="C443" s="58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3" x14ac:dyDescent="0.15">
      <c r="A444" s="1"/>
      <c r="B444" s="1"/>
      <c r="C444" s="58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3" x14ac:dyDescent="0.15">
      <c r="A445" s="1"/>
      <c r="B445" s="1"/>
      <c r="C445" s="58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3" x14ac:dyDescent="0.15">
      <c r="A446" s="1"/>
      <c r="B446" s="1"/>
      <c r="C446" s="58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3" x14ac:dyDescent="0.15">
      <c r="A447" s="1"/>
      <c r="B447" s="1"/>
      <c r="C447" s="58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3" x14ac:dyDescent="0.15">
      <c r="A448" s="1"/>
      <c r="B448" s="1"/>
      <c r="C448" s="58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3" x14ac:dyDescent="0.15">
      <c r="A449" s="1"/>
      <c r="B449" s="1"/>
      <c r="C449" s="58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3" x14ac:dyDescent="0.15">
      <c r="A450" s="1"/>
      <c r="B450" s="1"/>
      <c r="C450" s="58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3" x14ac:dyDescent="0.15">
      <c r="A451" s="1"/>
      <c r="B451" s="1"/>
      <c r="C451" s="58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3" x14ac:dyDescent="0.15">
      <c r="A452" s="1"/>
      <c r="B452" s="1"/>
      <c r="C452" s="58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3" x14ac:dyDescent="0.15">
      <c r="A453" s="1"/>
      <c r="B453" s="1"/>
      <c r="C453" s="58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3" x14ac:dyDescent="0.15">
      <c r="A454" s="1"/>
      <c r="B454" s="1"/>
      <c r="C454" s="58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3" x14ac:dyDescent="0.15">
      <c r="A455" s="1"/>
      <c r="B455" s="1"/>
      <c r="C455" s="58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3" x14ac:dyDescent="0.15">
      <c r="A456" s="1"/>
      <c r="B456" s="1"/>
      <c r="C456" s="58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3" x14ac:dyDescent="0.15">
      <c r="A457" s="1"/>
      <c r="B457" s="1"/>
      <c r="C457" s="58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3" x14ac:dyDescent="0.15">
      <c r="A458" s="1"/>
      <c r="B458" s="1"/>
      <c r="C458" s="58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3" x14ac:dyDescent="0.15">
      <c r="A459" s="1"/>
      <c r="B459" s="1"/>
      <c r="C459" s="58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3" x14ac:dyDescent="0.15">
      <c r="A460" s="1"/>
      <c r="B460" s="1"/>
      <c r="C460" s="58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3" x14ac:dyDescent="0.15">
      <c r="A461" s="1"/>
      <c r="B461" s="1"/>
      <c r="C461" s="58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3" x14ac:dyDescent="0.15">
      <c r="A462" s="1"/>
      <c r="B462" s="1"/>
      <c r="C462" s="58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3" x14ac:dyDescent="0.15">
      <c r="A463" s="1"/>
      <c r="B463" s="1"/>
      <c r="C463" s="58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3" x14ac:dyDescent="0.15">
      <c r="A464" s="1"/>
      <c r="B464" s="1"/>
      <c r="C464" s="58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3" x14ac:dyDescent="0.15">
      <c r="A465" s="1"/>
      <c r="B465" s="1"/>
      <c r="C465" s="58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3" x14ac:dyDescent="0.15">
      <c r="A466" s="1"/>
      <c r="B466" s="1"/>
      <c r="C466" s="58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3" x14ac:dyDescent="0.15">
      <c r="A467" s="1"/>
      <c r="B467" s="1"/>
      <c r="C467" s="58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3" x14ac:dyDescent="0.15">
      <c r="A468" s="1"/>
      <c r="B468" s="1"/>
      <c r="C468" s="58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3" x14ac:dyDescent="0.15">
      <c r="A469" s="1"/>
      <c r="B469" s="1"/>
      <c r="C469" s="58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3" x14ac:dyDescent="0.15">
      <c r="A470" s="1"/>
      <c r="B470" s="1"/>
      <c r="C470" s="58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3" x14ac:dyDescent="0.15">
      <c r="A471" s="1"/>
      <c r="B471" s="1"/>
      <c r="C471" s="58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3" x14ac:dyDescent="0.15">
      <c r="A472" s="1"/>
      <c r="B472" s="1"/>
      <c r="C472" s="58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3" x14ac:dyDescent="0.15">
      <c r="A473" s="1"/>
      <c r="B473" s="1"/>
      <c r="C473" s="58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3" x14ac:dyDescent="0.15">
      <c r="A474" s="1"/>
      <c r="B474" s="1"/>
      <c r="C474" s="58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3" x14ac:dyDescent="0.15">
      <c r="A475" s="1"/>
      <c r="B475" s="1"/>
      <c r="C475" s="58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3" x14ac:dyDescent="0.15">
      <c r="A476" s="1"/>
      <c r="B476" s="1"/>
      <c r="C476" s="58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3" x14ac:dyDescent="0.15">
      <c r="A477" s="1"/>
      <c r="B477" s="1"/>
      <c r="C477" s="58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3" x14ac:dyDescent="0.15">
      <c r="A478" s="1"/>
      <c r="B478" s="1"/>
      <c r="C478" s="58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3" x14ac:dyDescent="0.15">
      <c r="A479" s="1"/>
      <c r="B479" s="1"/>
      <c r="C479" s="58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3" x14ac:dyDescent="0.15">
      <c r="A480" s="1"/>
      <c r="B480" s="1"/>
      <c r="C480" s="58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3" x14ac:dyDescent="0.15">
      <c r="A481" s="1"/>
      <c r="B481" s="1"/>
      <c r="C481" s="58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3" x14ac:dyDescent="0.15">
      <c r="A482" s="1"/>
      <c r="B482" s="1"/>
      <c r="C482" s="58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3" x14ac:dyDescent="0.15">
      <c r="A483" s="1"/>
      <c r="B483" s="1"/>
      <c r="C483" s="58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3" x14ac:dyDescent="0.15">
      <c r="A484" s="1"/>
      <c r="B484" s="1"/>
      <c r="C484" s="58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3" x14ac:dyDescent="0.15">
      <c r="A485" s="1"/>
      <c r="B485" s="1"/>
      <c r="C485" s="58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3" x14ac:dyDescent="0.15">
      <c r="A486" s="1"/>
      <c r="B486" s="1"/>
      <c r="C486" s="58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3" x14ac:dyDescent="0.15">
      <c r="A487" s="1"/>
      <c r="B487" s="1"/>
      <c r="C487" s="58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3" x14ac:dyDescent="0.15">
      <c r="A488" s="1"/>
      <c r="B488" s="1"/>
      <c r="C488" s="58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3" x14ac:dyDescent="0.15">
      <c r="A489" s="1"/>
      <c r="B489" s="1"/>
      <c r="C489" s="58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3" x14ac:dyDescent="0.15">
      <c r="A490" s="1"/>
      <c r="B490" s="1"/>
      <c r="C490" s="58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3" x14ac:dyDescent="0.15">
      <c r="A491" s="1"/>
      <c r="B491" s="1"/>
      <c r="C491" s="58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3" x14ac:dyDescent="0.15">
      <c r="A492" s="1"/>
      <c r="B492" s="1"/>
      <c r="C492" s="58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3" x14ac:dyDescent="0.15">
      <c r="A493" s="1"/>
      <c r="B493" s="1"/>
      <c r="C493" s="58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3" x14ac:dyDescent="0.15">
      <c r="A494" s="1"/>
      <c r="B494" s="1"/>
      <c r="C494" s="58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3" x14ac:dyDescent="0.15">
      <c r="A495" s="1"/>
      <c r="B495" s="1"/>
      <c r="C495" s="58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3" x14ac:dyDescent="0.15">
      <c r="A496" s="1"/>
      <c r="B496" s="1"/>
      <c r="C496" s="58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3" x14ac:dyDescent="0.15">
      <c r="A497" s="1"/>
      <c r="B497" s="1"/>
      <c r="C497" s="58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3" x14ac:dyDescent="0.15">
      <c r="A498" s="1"/>
      <c r="B498" s="1"/>
      <c r="C498" s="58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3" x14ac:dyDescent="0.15">
      <c r="A499" s="1"/>
      <c r="B499" s="1"/>
      <c r="C499" s="58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3" x14ac:dyDescent="0.15">
      <c r="A500" s="1"/>
      <c r="B500" s="1"/>
      <c r="C500" s="58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3" x14ac:dyDescent="0.15">
      <c r="A501" s="1"/>
      <c r="B501" s="1"/>
      <c r="C501" s="58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3" x14ac:dyDescent="0.15">
      <c r="A502" s="1"/>
      <c r="B502" s="1"/>
      <c r="C502" s="58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3" x14ac:dyDescent="0.15">
      <c r="A503" s="1"/>
      <c r="B503" s="1"/>
      <c r="C503" s="58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3" x14ac:dyDescent="0.15">
      <c r="A504" s="1"/>
      <c r="B504" s="1"/>
      <c r="C504" s="58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3" x14ac:dyDescent="0.15">
      <c r="A505" s="1"/>
      <c r="B505" s="1"/>
      <c r="C505" s="58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3" x14ac:dyDescent="0.15">
      <c r="A506" s="1"/>
      <c r="B506" s="1"/>
      <c r="C506" s="58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3" x14ac:dyDescent="0.15">
      <c r="A507" s="1"/>
      <c r="B507" s="1"/>
      <c r="C507" s="58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3" x14ac:dyDescent="0.15">
      <c r="A508" s="1"/>
      <c r="B508" s="1"/>
      <c r="C508" s="58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3" x14ac:dyDescent="0.15">
      <c r="A509" s="1"/>
      <c r="B509" s="1"/>
      <c r="C509" s="58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3" x14ac:dyDescent="0.15">
      <c r="A510" s="1"/>
      <c r="B510" s="1"/>
      <c r="C510" s="58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3" x14ac:dyDescent="0.15">
      <c r="A511" s="1"/>
      <c r="B511" s="1"/>
      <c r="C511" s="58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3" x14ac:dyDescent="0.15">
      <c r="A512" s="1"/>
      <c r="B512" s="1"/>
      <c r="C512" s="58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3" x14ac:dyDescent="0.15">
      <c r="A513" s="1"/>
      <c r="B513" s="1"/>
      <c r="C513" s="58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3" x14ac:dyDescent="0.15">
      <c r="A514" s="1"/>
      <c r="B514" s="1"/>
      <c r="C514" s="58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3" x14ac:dyDescent="0.15">
      <c r="A515" s="1"/>
      <c r="B515" s="1"/>
      <c r="C515" s="58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3" x14ac:dyDescent="0.15">
      <c r="A516" s="1"/>
      <c r="B516" s="1"/>
      <c r="C516" s="58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3" x14ac:dyDescent="0.15">
      <c r="A517" s="1"/>
      <c r="B517" s="1"/>
      <c r="C517" s="58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3" x14ac:dyDescent="0.15">
      <c r="A518" s="1"/>
      <c r="B518" s="1"/>
      <c r="C518" s="58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3" x14ac:dyDescent="0.15">
      <c r="A519" s="1"/>
      <c r="B519" s="1"/>
      <c r="C519" s="58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3" x14ac:dyDescent="0.15">
      <c r="A520" s="1"/>
      <c r="B520" s="1"/>
      <c r="C520" s="58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3" x14ac:dyDescent="0.15">
      <c r="A521" s="1"/>
      <c r="B521" s="1"/>
      <c r="C521" s="58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3" x14ac:dyDescent="0.15">
      <c r="A522" s="1"/>
      <c r="B522" s="1"/>
      <c r="C522" s="58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3" x14ac:dyDescent="0.15">
      <c r="A523" s="1"/>
      <c r="B523" s="1"/>
      <c r="C523" s="58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3" x14ac:dyDescent="0.15">
      <c r="A524" s="1"/>
      <c r="B524" s="1"/>
      <c r="C524" s="58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3" x14ac:dyDescent="0.15">
      <c r="A525" s="1"/>
      <c r="B525" s="1"/>
      <c r="C525" s="58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3" x14ac:dyDescent="0.15">
      <c r="A526" s="1"/>
      <c r="B526" s="1"/>
      <c r="C526" s="58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3" x14ac:dyDescent="0.15">
      <c r="A527" s="1"/>
      <c r="B527" s="1"/>
      <c r="C527" s="58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3" x14ac:dyDescent="0.15">
      <c r="A528" s="1"/>
      <c r="B528" s="1"/>
      <c r="C528" s="58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3" x14ac:dyDescent="0.15">
      <c r="A529" s="1"/>
      <c r="B529" s="1"/>
      <c r="C529" s="58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3" x14ac:dyDescent="0.15">
      <c r="A530" s="1"/>
      <c r="B530" s="1"/>
      <c r="C530" s="58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3" x14ac:dyDescent="0.15">
      <c r="A531" s="1"/>
      <c r="B531" s="1"/>
      <c r="C531" s="58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3" x14ac:dyDescent="0.15">
      <c r="A532" s="1"/>
      <c r="B532" s="1"/>
      <c r="C532" s="58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3" x14ac:dyDescent="0.15">
      <c r="A533" s="1"/>
      <c r="B533" s="1"/>
      <c r="C533" s="58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3" x14ac:dyDescent="0.15">
      <c r="A534" s="1"/>
      <c r="B534" s="1"/>
      <c r="C534" s="58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3" x14ac:dyDescent="0.15">
      <c r="A535" s="1"/>
      <c r="B535" s="1"/>
      <c r="C535" s="58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3" x14ac:dyDescent="0.15">
      <c r="A536" s="1"/>
      <c r="B536" s="1"/>
      <c r="C536" s="58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3" x14ac:dyDescent="0.15">
      <c r="A537" s="1"/>
      <c r="B537" s="1"/>
      <c r="C537" s="58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3" x14ac:dyDescent="0.15">
      <c r="A538" s="1"/>
      <c r="B538" s="1"/>
      <c r="C538" s="58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3" x14ac:dyDescent="0.15">
      <c r="A539" s="1"/>
      <c r="B539" s="1"/>
      <c r="C539" s="58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3" x14ac:dyDescent="0.15">
      <c r="A540" s="1"/>
      <c r="B540" s="1"/>
      <c r="C540" s="58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3" x14ac:dyDescent="0.15">
      <c r="A541" s="1"/>
      <c r="B541" s="1"/>
      <c r="C541" s="58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3" x14ac:dyDescent="0.15">
      <c r="A542" s="1"/>
      <c r="B542" s="1"/>
      <c r="C542" s="58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3" x14ac:dyDescent="0.15">
      <c r="A543" s="1"/>
      <c r="B543" s="1"/>
      <c r="C543" s="58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3" x14ac:dyDescent="0.15">
      <c r="A544" s="1"/>
      <c r="B544" s="1"/>
      <c r="C544" s="58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3" x14ac:dyDescent="0.15">
      <c r="A545" s="1"/>
      <c r="B545" s="1"/>
      <c r="C545" s="58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3" x14ac:dyDescent="0.15">
      <c r="A546" s="1"/>
      <c r="B546" s="1"/>
      <c r="C546" s="58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3" x14ac:dyDescent="0.15">
      <c r="A547" s="1"/>
      <c r="B547" s="1"/>
      <c r="C547" s="58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3" x14ac:dyDescent="0.15">
      <c r="A548" s="1"/>
      <c r="B548" s="1"/>
      <c r="C548" s="58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3" x14ac:dyDescent="0.15">
      <c r="A549" s="1"/>
      <c r="B549" s="1"/>
      <c r="C549" s="58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3" x14ac:dyDescent="0.15">
      <c r="A550" s="1"/>
      <c r="B550" s="1"/>
      <c r="C550" s="58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3" x14ac:dyDescent="0.15">
      <c r="A551" s="1"/>
      <c r="B551" s="1"/>
      <c r="C551" s="58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3" x14ac:dyDescent="0.15">
      <c r="A552" s="1"/>
      <c r="B552" s="1"/>
      <c r="C552" s="58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3" x14ac:dyDescent="0.15">
      <c r="A553" s="1"/>
      <c r="B553" s="1"/>
      <c r="C553" s="58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3" x14ac:dyDescent="0.15">
      <c r="A554" s="1"/>
      <c r="B554" s="1"/>
      <c r="C554" s="58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3" x14ac:dyDescent="0.15">
      <c r="A555" s="1"/>
      <c r="B555" s="1"/>
      <c r="C555" s="58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3" x14ac:dyDescent="0.15">
      <c r="A556" s="1"/>
      <c r="B556" s="1"/>
      <c r="C556" s="58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3" x14ac:dyDescent="0.15">
      <c r="A557" s="1"/>
      <c r="B557" s="1"/>
      <c r="C557" s="58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3" x14ac:dyDescent="0.15">
      <c r="A558" s="1"/>
      <c r="B558" s="1"/>
      <c r="C558" s="58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3" x14ac:dyDescent="0.15">
      <c r="A559" s="1"/>
      <c r="B559" s="1"/>
      <c r="C559" s="58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3" x14ac:dyDescent="0.15">
      <c r="A560" s="1"/>
      <c r="B560" s="1"/>
      <c r="C560" s="58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3" x14ac:dyDescent="0.15">
      <c r="A561" s="1"/>
      <c r="B561" s="1"/>
      <c r="C561" s="58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3" x14ac:dyDescent="0.15">
      <c r="A562" s="1"/>
      <c r="B562" s="1"/>
      <c r="C562" s="58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3" x14ac:dyDescent="0.15">
      <c r="A563" s="1"/>
      <c r="B563" s="1"/>
      <c r="C563" s="58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3" x14ac:dyDescent="0.15">
      <c r="A564" s="1"/>
      <c r="B564" s="1"/>
      <c r="C564" s="58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3" x14ac:dyDescent="0.15">
      <c r="A565" s="1"/>
      <c r="B565" s="1"/>
      <c r="C565" s="58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3" x14ac:dyDescent="0.15">
      <c r="A566" s="1"/>
      <c r="B566" s="1"/>
      <c r="C566" s="58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3" x14ac:dyDescent="0.15">
      <c r="A567" s="1"/>
      <c r="B567" s="1"/>
      <c r="C567" s="58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3" x14ac:dyDescent="0.15">
      <c r="A568" s="1"/>
      <c r="B568" s="1"/>
      <c r="C568" s="58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3" x14ac:dyDescent="0.15">
      <c r="A569" s="1"/>
      <c r="B569" s="1"/>
      <c r="C569" s="58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3" x14ac:dyDescent="0.15">
      <c r="A570" s="1"/>
      <c r="B570" s="1"/>
      <c r="C570" s="58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3" x14ac:dyDescent="0.15">
      <c r="A571" s="1"/>
      <c r="B571" s="1"/>
      <c r="C571" s="58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3" x14ac:dyDescent="0.15">
      <c r="A572" s="1"/>
      <c r="B572" s="1"/>
      <c r="C572" s="58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3" x14ac:dyDescent="0.15">
      <c r="A573" s="1"/>
      <c r="B573" s="1"/>
      <c r="C573" s="58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3" x14ac:dyDescent="0.15">
      <c r="A574" s="1"/>
      <c r="B574" s="1"/>
      <c r="C574" s="58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3" x14ac:dyDescent="0.15">
      <c r="A575" s="1"/>
      <c r="B575" s="1"/>
      <c r="C575" s="58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3" x14ac:dyDescent="0.15">
      <c r="A576" s="1"/>
      <c r="B576" s="1"/>
      <c r="C576" s="58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3" x14ac:dyDescent="0.15">
      <c r="A577" s="1"/>
      <c r="B577" s="1"/>
      <c r="C577" s="58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3" x14ac:dyDescent="0.15">
      <c r="A578" s="1"/>
      <c r="B578" s="1"/>
      <c r="C578" s="58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3" x14ac:dyDescent="0.15">
      <c r="A579" s="1"/>
      <c r="B579" s="1"/>
      <c r="C579" s="58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3" x14ac:dyDescent="0.15">
      <c r="A580" s="1"/>
      <c r="B580" s="1"/>
      <c r="C580" s="58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3" x14ac:dyDescent="0.15">
      <c r="A581" s="1"/>
      <c r="B581" s="1"/>
      <c r="C581" s="58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3" x14ac:dyDescent="0.15">
      <c r="A582" s="1"/>
      <c r="B582" s="1"/>
      <c r="C582" s="58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3" x14ac:dyDescent="0.15">
      <c r="A583" s="1"/>
      <c r="B583" s="1"/>
      <c r="C583" s="58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3" x14ac:dyDescent="0.15">
      <c r="A584" s="1"/>
      <c r="B584" s="1"/>
      <c r="C584" s="58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3" x14ac:dyDescent="0.15">
      <c r="A585" s="1"/>
      <c r="B585" s="1"/>
      <c r="C585" s="58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3" x14ac:dyDescent="0.15">
      <c r="A586" s="1"/>
      <c r="B586" s="1"/>
      <c r="C586" s="58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3" x14ac:dyDescent="0.15">
      <c r="A587" s="1"/>
      <c r="B587" s="1"/>
      <c r="C587" s="58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3" x14ac:dyDescent="0.15">
      <c r="A588" s="1"/>
      <c r="B588" s="1"/>
      <c r="C588" s="58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3" x14ac:dyDescent="0.15">
      <c r="A589" s="1"/>
      <c r="B589" s="1"/>
      <c r="C589" s="58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3" x14ac:dyDescent="0.15">
      <c r="A590" s="1"/>
      <c r="B590" s="1"/>
      <c r="C590" s="58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3" x14ac:dyDescent="0.15">
      <c r="A591" s="1"/>
      <c r="B591" s="1"/>
      <c r="C591" s="58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3" x14ac:dyDescent="0.15">
      <c r="A592" s="1"/>
      <c r="B592" s="1"/>
      <c r="C592" s="58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3" x14ac:dyDescent="0.15">
      <c r="A593" s="1"/>
      <c r="B593" s="1"/>
      <c r="C593" s="58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3" x14ac:dyDescent="0.15">
      <c r="A594" s="1"/>
      <c r="B594" s="1"/>
      <c r="C594" s="58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3" x14ac:dyDescent="0.15">
      <c r="A595" s="1"/>
      <c r="B595" s="1"/>
      <c r="C595" s="58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3" x14ac:dyDescent="0.15">
      <c r="A596" s="1"/>
      <c r="B596" s="1"/>
      <c r="C596" s="58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3" x14ac:dyDescent="0.15">
      <c r="A597" s="1"/>
      <c r="B597" s="1"/>
      <c r="C597" s="58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3" x14ac:dyDescent="0.15">
      <c r="A598" s="1"/>
      <c r="B598" s="1"/>
      <c r="C598" s="58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3" x14ac:dyDescent="0.15">
      <c r="A599" s="1"/>
      <c r="B599" s="1"/>
      <c r="C599" s="58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3" x14ac:dyDescent="0.15">
      <c r="A600" s="1"/>
      <c r="B600" s="1"/>
      <c r="C600" s="58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3" x14ac:dyDescent="0.15">
      <c r="A601" s="1"/>
      <c r="B601" s="1"/>
      <c r="C601" s="58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3" x14ac:dyDescent="0.15">
      <c r="A602" s="1"/>
      <c r="B602" s="1"/>
      <c r="C602" s="58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3" x14ac:dyDescent="0.15">
      <c r="A603" s="1"/>
      <c r="B603" s="1"/>
      <c r="C603" s="58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3" x14ac:dyDescent="0.15">
      <c r="A604" s="1"/>
      <c r="B604" s="1"/>
      <c r="C604" s="58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3" x14ac:dyDescent="0.15">
      <c r="A605" s="1"/>
      <c r="B605" s="1"/>
      <c r="C605" s="58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3" x14ac:dyDescent="0.15">
      <c r="A606" s="1"/>
      <c r="B606" s="1"/>
      <c r="C606" s="58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3" x14ac:dyDescent="0.15">
      <c r="A607" s="1"/>
      <c r="B607" s="1"/>
      <c r="C607" s="58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3" x14ac:dyDescent="0.15">
      <c r="A608" s="1"/>
      <c r="B608" s="1"/>
      <c r="C608" s="58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3" x14ac:dyDescent="0.15">
      <c r="A609" s="1"/>
      <c r="B609" s="1"/>
      <c r="C609" s="58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3" x14ac:dyDescent="0.15">
      <c r="A610" s="1"/>
      <c r="B610" s="1"/>
      <c r="C610" s="58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3" x14ac:dyDescent="0.15">
      <c r="A611" s="1"/>
      <c r="B611" s="1"/>
      <c r="C611" s="58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3" x14ac:dyDescent="0.15">
      <c r="A612" s="1"/>
      <c r="B612" s="1"/>
      <c r="C612" s="58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3" x14ac:dyDescent="0.15">
      <c r="A613" s="1"/>
      <c r="B613" s="1"/>
      <c r="C613" s="58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3" x14ac:dyDescent="0.15">
      <c r="A614" s="1"/>
      <c r="B614" s="1"/>
      <c r="C614" s="58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3" x14ac:dyDescent="0.15">
      <c r="A615" s="1"/>
      <c r="B615" s="1"/>
      <c r="C615" s="58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3" x14ac:dyDescent="0.15">
      <c r="A616" s="1"/>
      <c r="B616" s="1"/>
      <c r="C616" s="58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3" x14ac:dyDescent="0.15">
      <c r="A617" s="1"/>
      <c r="B617" s="1"/>
      <c r="C617" s="58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3" x14ac:dyDescent="0.15">
      <c r="A618" s="1"/>
      <c r="B618" s="1"/>
      <c r="C618" s="58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3" x14ac:dyDescent="0.15">
      <c r="A619" s="1"/>
      <c r="B619" s="1"/>
      <c r="C619" s="58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3" x14ac:dyDescent="0.15">
      <c r="A620" s="1"/>
      <c r="B620" s="1"/>
      <c r="C620" s="58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3" x14ac:dyDescent="0.15">
      <c r="A621" s="1"/>
      <c r="B621" s="1"/>
      <c r="C621" s="58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3" x14ac:dyDescent="0.15">
      <c r="A622" s="1"/>
      <c r="B622" s="1"/>
      <c r="C622" s="58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3" x14ac:dyDescent="0.15">
      <c r="A623" s="1"/>
      <c r="B623" s="1"/>
      <c r="C623" s="58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3" x14ac:dyDescent="0.15">
      <c r="A624" s="1"/>
      <c r="B624" s="1"/>
      <c r="C624" s="58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3" x14ac:dyDescent="0.15">
      <c r="A625" s="1"/>
      <c r="B625" s="1"/>
      <c r="C625" s="58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3" x14ac:dyDescent="0.15">
      <c r="A626" s="1"/>
      <c r="B626" s="1"/>
      <c r="C626" s="58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3" x14ac:dyDescent="0.15">
      <c r="A627" s="1"/>
      <c r="B627" s="1"/>
      <c r="C627" s="58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3" x14ac:dyDescent="0.15">
      <c r="A628" s="1"/>
      <c r="B628" s="1"/>
      <c r="C628" s="58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3" x14ac:dyDescent="0.15">
      <c r="A629" s="1"/>
      <c r="B629" s="1"/>
      <c r="C629" s="58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3" x14ac:dyDescent="0.15">
      <c r="A630" s="1"/>
      <c r="B630" s="1"/>
      <c r="C630" s="58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3" x14ac:dyDescent="0.15">
      <c r="A631" s="1"/>
      <c r="B631" s="1"/>
      <c r="C631" s="58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3" x14ac:dyDescent="0.15">
      <c r="A632" s="1"/>
      <c r="B632" s="1"/>
      <c r="C632" s="58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3" x14ac:dyDescent="0.15">
      <c r="A633" s="1"/>
      <c r="B633" s="1"/>
      <c r="C633" s="58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3" x14ac:dyDescent="0.15">
      <c r="A634" s="1"/>
      <c r="B634" s="1"/>
      <c r="C634" s="58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3" x14ac:dyDescent="0.15">
      <c r="A635" s="1"/>
      <c r="B635" s="1"/>
      <c r="C635" s="58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3" x14ac:dyDescent="0.15">
      <c r="A636" s="1"/>
      <c r="B636" s="1"/>
      <c r="C636" s="58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3" x14ac:dyDescent="0.15">
      <c r="A637" s="1"/>
      <c r="B637" s="1"/>
      <c r="C637" s="58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3" x14ac:dyDescent="0.15">
      <c r="A638" s="1"/>
      <c r="B638" s="1"/>
      <c r="C638" s="58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3" x14ac:dyDescent="0.15">
      <c r="A639" s="1"/>
      <c r="B639" s="1"/>
      <c r="C639" s="58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3" x14ac:dyDescent="0.15">
      <c r="A640" s="1"/>
      <c r="B640" s="1"/>
      <c r="C640" s="58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3" x14ac:dyDescent="0.15">
      <c r="A641" s="1"/>
      <c r="B641" s="1"/>
      <c r="C641" s="58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3" x14ac:dyDescent="0.15">
      <c r="A642" s="1"/>
      <c r="B642" s="1"/>
      <c r="C642" s="58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3" x14ac:dyDescent="0.15">
      <c r="A643" s="1"/>
      <c r="B643" s="1"/>
      <c r="C643" s="58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3" x14ac:dyDescent="0.15">
      <c r="A644" s="1"/>
      <c r="B644" s="1"/>
      <c r="C644" s="58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3" x14ac:dyDescent="0.15">
      <c r="A645" s="1"/>
      <c r="B645" s="1"/>
      <c r="C645" s="58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3" x14ac:dyDescent="0.15">
      <c r="A646" s="1"/>
      <c r="B646" s="1"/>
      <c r="C646" s="58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3" x14ac:dyDescent="0.15">
      <c r="A647" s="1"/>
      <c r="B647" s="1"/>
      <c r="C647" s="58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3" x14ac:dyDescent="0.15">
      <c r="A648" s="1"/>
      <c r="B648" s="1"/>
      <c r="C648" s="58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3" x14ac:dyDescent="0.15">
      <c r="A649" s="1"/>
      <c r="B649" s="1"/>
      <c r="C649" s="58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3" x14ac:dyDescent="0.15">
      <c r="A650" s="1"/>
      <c r="B650" s="1"/>
      <c r="C650" s="58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3" x14ac:dyDescent="0.15">
      <c r="A651" s="1"/>
      <c r="B651" s="1"/>
      <c r="C651" s="58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3" x14ac:dyDescent="0.15">
      <c r="A652" s="1"/>
      <c r="B652" s="1"/>
      <c r="C652" s="58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3" x14ac:dyDescent="0.15">
      <c r="A653" s="1"/>
      <c r="B653" s="1"/>
      <c r="C653" s="58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3" x14ac:dyDescent="0.15">
      <c r="A654" s="1"/>
      <c r="B654" s="1"/>
      <c r="C654" s="58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3" x14ac:dyDescent="0.15">
      <c r="A655" s="1"/>
      <c r="B655" s="1"/>
      <c r="C655" s="58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3" x14ac:dyDescent="0.15">
      <c r="A656" s="1"/>
      <c r="B656" s="1"/>
      <c r="C656" s="58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3" x14ac:dyDescent="0.15">
      <c r="A657" s="1"/>
      <c r="B657" s="1"/>
      <c r="C657" s="58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3" x14ac:dyDescent="0.15">
      <c r="A658" s="1"/>
      <c r="B658" s="1"/>
      <c r="C658" s="58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3" x14ac:dyDescent="0.15">
      <c r="A659" s="1"/>
      <c r="B659" s="1"/>
      <c r="C659" s="58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3" x14ac:dyDescent="0.15">
      <c r="A660" s="1"/>
      <c r="B660" s="1"/>
      <c r="C660" s="58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3" x14ac:dyDescent="0.15">
      <c r="A661" s="1"/>
      <c r="B661" s="1"/>
      <c r="C661" s="58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3" x14ac:dyDescent="0.15">
      <c r="A662" s="1"/>
      <c r="B662" s="1"/>
      <c r="C662" s="58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3" x14ac:dyDescent="0.15">
      <c r="A663" s="1"/>
      <c r="B663" s="1"/>
      <c r="C663" s="58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3" x14ac:dyDescent="0.15">
      <c r="A664" s="1"/>
      <c r="B664" s="1"/>
      <c r="C664" s="58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3" x14ac:dyDescent="0.15">
      <c r="A665" s="1"/>
      <c r="B665" s="1"/>
      <c r="C665" s="58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3" x14ac:dyDescent="0.15">
      <c r="A666" s="1"/>
      <c r="B666" s="1"/>
      <c r="C666" s="58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3" x14ac:dyDescent="0.15">
      <c r="A667" s="1"/>
      <c r="B667" s="1"/>
      <c r="C667" s="58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3" x14ac:dyDescent="0.15">
      <c r="A668" s="1"/>
      <c r="B668" s="1"/>
      <c r="C668" s="58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3" x14ac:dyDescent="0.15">
      <c r="A669" s="1"/>
      <c r="B669" s="1"/>
      <c r="C669" s="58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3" x14ac:dyDescent="0.15">
      <c r="A670" s="1"/>
      <c r="B670" s="1"/>
      <c r="C670" s="58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3" x14ac:dyDescent="0.15">
      <c r="A671" s="1"/>
      <c r="B671" s="1"/>
      <c r="C671" s="58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3" x14ac:dyDescent="0.15">
      <c r="A672" s="1"/>
      <c r="B672" s="1"/>
      <c r="C672" s="58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3" x14ac:dyDescent="0.15">
      <c r="A673" s="1"/>
      <c r="B673" s="1"/>
      <c r="C673" s="58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3" x14ac:dyDescent="0.15">
      <c r="A674" s="1"/>
      <c r="B674" s="1"/>
      <c r="C674" s="58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3" x14ac:dyDescent="0.15">
      <c r="A675" s="1"/>
      <c r="B675" s="1"/>
      <c r="C675" s="58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3" x14ac:dyDescent="0.15">
      <c r="A676" s="1"/>
      <c r="B676" s="1"/>
      <c r="C676" s="58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3" x14ac:dyDescent="0.15">
      <c r="A677" s="1"/>
      <c r="B677" s="1"/>
      <c r="C677" s="58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3" x14ac:dyDescent="0.15">
      <c r="A678" s="1"/>
      <c r="B678" s="1"/>
      <c r="C678" s="58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3" x14ac:dyDescent="0.15">
      <c r="A679" s="1"/>
      <c r="B679" s="1"/>
      <c r="C679" s="58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3" x14ac:dyDescent="0.15">
      <c r="A680" s="1"/>
      <c r="B680" s="1"/>
      <c r="C680" s="58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3" x14ac:dyDescent="0.15">
      <c r="A681" s="1"/>
      <c r="B681" s="1"/>
      <c r="C681" s="58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3" x14ac:dyDescent="0.15">
      <c r="A682" s="1"/>
      <c r="B682" s="1"/>
      <c r="C682" s="58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3" x14ac:dyDescent="0.15">
      <c r="A683" s="1"/>
      <c r="B683" s="1"/>
      <c r="C683" s="58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3" x14ac:dyDescent="0.15">
      <c r="A684" s="1"/>
      <c r="B684" s="1"/>
      <c r="C684" s="58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3" x14ac:dyDescent="0.15">
      <c r="A685" s="1"/>
      <c r="B685" s="1"/>
      <c r="C685" s="58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3" x14ac:dyDescent="0.15">
      <c r="A686" s="1"/>
      <c r="B686" s="1"/>
      <c r="C686" s="58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3" x14ac:dyDescent="0.15">
      <c r="A687" s="1"/>
      <c r="B687" s="1"/>
      <c r="C687" s="58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3" x14ac:dyDescent="0.15">
      <c r="A688" s="1"/>
      <c r="B688" s="1"/>
      <c r="C688" s="58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3" x14ac:dyDescent="0.15">
      <c r="A689" s="1"/>
      <c r="B689" s="1"/>
      <c r="C689" s="58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3" x14ac:dyDescent="0.15">
      <c r="A690" s="1"/>
      <c r="B690" s="1"/>
      <c r="C690" s="58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3" x14ac:dyDescent="0.15">
      <c r="A691" s="1"/>
      <c r="B691" s="1"/>
      <c r="C691" s="58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3" x14ac:dyDescent="0.15">
      <c r="A692" s="1"/>
      <c r="B692" s="1"/>
      <c r="C692" s="58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3" x14ac:dyDescent="0.15">
      <c r="A693" s="1"/>
      <c r="B693" s="1"/>
      <c r="C693" s="58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3" x14ac:dyDescent="0.15">
      <c r="A694" s="1"/>
      <c r="B694" s="1"/>
      <c r="C694" s="58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3" x14ac:dyDescent="0.15">
      <c r="A695" s="1"/>
      <c r="B695" s="1"/>
      <c r="C695" s="58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3" x14ac:dyDescent="0.15">
      <c r="A696" s="1"/>
      <c r="B696" s="1"/>
      <c r="C696" s="58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3" x14ac:dyDescent="0.15">
      <c r="A697" s="1"/>
      <c r="B697" s="1"/>
      <c r="C697" s="58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3" x14ac:dyDescent="0.15">
      <c r="A698" s="1"/>
      <c r="B698" s="1"/>
      <c r="C698" s="58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3" x14ac:dyDescent="0.15">
      <c r="A699" s="1"/>
      <c r="B699" s="1"/>
      <c r="C699" s="58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3" x14ac:dyDescent="0.15">
      <c r="A700" s="1"/>
      <c r="B700" s="1"/>
      <c r="C700" s="58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3" x14ac:dyDescent="0.15">
      <c r="A701" s="1"/>
      <c r="B701" s="1"/>
      <c r="C701" s="58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3" x14ac:dyDescent="0.15">
      <c r="A702" s="1"/>
      <c r="B702" s="1"/>
      <c r="C702" s="58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3" x14ac:dyDescent="0.15">
      <c r="A703" s="1"/>
      <c r="B703" s="1"/>
      <c r="C703" s="58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3" x14ac:dyDescent="0.15">
      <c r="A704" s="1"/>
      <c r="B704" s="1"/>
      <c r="C704" s="58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3" x14ac:dyDescent="0.15">
      <c r="A705" s="1"/>
      <c r="B705" s="1"/>
      <c r="C705" s="58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3" x14ac:dyDescent="0.15">
      <c r="A706" s="1"/>
      <c r="B706" s="1"/>
      <c r="C706" s="58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3" x14ac:dyDescent="0.15">
      <c r="A707" s="1"/>
      <c r="B707" s="1"/>
      <c r="C707" s="58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3" x14ac:dyDescent="0.15">
      <c r="A708" s="1"/>
      <c r="B708" s="1"/>
      <c r="C708" s="58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3" x14ac:dyDescent="0.15">
      <c r="A709" s="1"/>
      <c r="B709" s="1"/>
      <c r="C709" s="58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3" x14ac:dyDescent="0.15">
      <c r="A710" s="1"/>
      <c r="B710" s="1"/>
      <c r="C710" s="58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3" x14ac:dyDescent="0.15">
      <c r="A711" s="1"/>
      <c r="B711" s="1"/>
      <c r="C711" s="58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3" x14ac:dyDescent="0.15">
      <c r="A712" s="1"/>
      <c r="B712" s="1"/>
      <c r="C712" s="58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3" x14ac:dyDescent="0.15">
      <c r="A713" s="1"/>
      <c r="B713" s="1"/>
      <c r="C713" s="58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3" x14ac:dyDescent="0.15">
      <c r="A714" s="1"/>
      <c r="B714" s="1"/>
      <c r="C714" s="58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3" x14ac:dyDescent="0.15">
      <c r="A715" s="1"/>
      <c r="B715" s="1"/>
      <c r="C715" s="58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3" x14ac:dyDescent="0.15">
      <c r="A716" s="1"/>
      <c r="B716" s="1"/>
      <c r="C716" s="58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3" x14ac:dyDescent="0.15">
      <c r="A717" s="1"/>
      <c r="B717" s="1"/>
      <c r="C717" s="58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3" x14ac:dyDescent="0.15">
      <c r="A718" s="1"/>
      <c r="B718" s="1"/>
      <c r="C718" s="58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3" x14ac:dyDescent="0.15">
      <c r="A719" s="1"/>
      <c r="B719" s="1"/>
      <c r="C719" s="58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3" x14ac:dyDescent="0.15">
      <c r="A720" s="1"/>
      <c r="B720" s="1"/>
      <c r="C720" s="58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3" x14ac:dyDescent="0.15">
      <c r="A721" s="1"/>
      <c r="B721" s="1"/>
      <c r="C721" s="58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3" x14ac:dyDescent="0.15">
      <c r="A722" s="1"/>
      <c r="B722" s="1"/>
      <c r="C722" s="58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3" x14ac:dyDescent="0.15">
      <c r="A723" s="1"/>
      <c r="B723" s="1"/>
      <c r="C723" s="58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3" x14ac:dyDescent="0.15">
      <c r="A724" s="1"/>
      <c r="B724" s="1"/>
      <c r="C724" s="58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3" x14ac:dyDescent="0.15">
      <c r="A725" s="1"/>
      <c r="B725" s="1"/>
      <c r="C725" s="58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3" x14ac:dyDescent="0.15">
      <c r="A726" s="1"/>
      <c r="B726" s="1"/>
      <c r="C726" s="58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3" x14ac:dyDescent="0.15">
      <c r="A727" s="1"/>
      <c r="B727" s="1"/>
      <c r="C727" s="58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3" x14ac:dyDescent="0.15">
      <c r="A728" s="1"/>
      <c r="B728" s="1"/>
      <c r="C728" s="58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3" x14ac:dyDescent="0.15">
      <c r="A729" s="1"/>
      <c r="B729" s="1"/>
      <c r="C729" s="58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3" x14ac:dyDescent="0.15">
      <c r="A730" s="1"/>
      <c r="B730" s="1"/>
      <c r="C730" s="58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3" x14ac:dyDescent="0.15">
      <c r="A731" s="1"/>
      <c r="B731" s="1"/>
      <c r="C731" s="58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3" x14ac:dyDescent="0.15">
      <c r="A732" s="1"/>
      <c r="B732" s="1"/>
      <c r="C732" s="58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3" x14ac:dyDescent="0.15">
      <c r="A733" s="1"/>
      <c r="B733" s="1"/>
      <c r="C733" s="58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3" x14ac:dyDescent="0.15">
      <c r="A734" s="1"/>
      <c r="B734" s="1"/>
      <c r="C734" s="58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3" x14ac:dyDescent="0.15">
      <c r="A735" s="1"/>
      <c r="B735" s="1"/>
      <c r="C735" s="58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3" x14ac:dyDescent="0.15">
      <c r="A736" s="1"/>
      <c r="B736" s="1"/>
      <c r="C736" s="58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3" x14ac:dyDescent="0.15">
      <c r="A737" s="1"/>
      <c r="B737" s="1"/>
      <c r="C737" s="58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3" x14ac:dyDescent="0.15">
      <c r="A738" s="1"/>
      <c r="B738" s="1"/>
      <c r="C738" s="58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3" x14ac:dyDescent="0.15">
      <c r="A739" s="1"/>
      <c r="B739" s="1"/>
      <c r="C739" s="58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3" x14ac:dyDescent="0.15">
      <c r="A740" s="1"/>
      <c r="B740" s="1"/>
      <c r="C740" s="58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3" x14ac:dyDescent="0.15">
      <c r="A741" s="1"/>
      <c r="B741" s="1"/>
      <c r="C741" s="58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3" x14ac:dyDescent="0.15">
      <c r="A742" s="1"/>
      <c r="B742" s="1"/>
      <c r="C742" s="58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3" x14ac:dyDescent="0.15">
      <c r="A743" s="1"/>
      <c r="B743" s="1"/>
      <c r="C743" s="58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3" x14ac:dyDescent="0.15">
      <c r="A744" s="1"/>
      <c r="B744" s="1"/>
      <c r="C744" s="58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3" x14ac:dyDescent="0.15">
      <c r="A745" s="1"/>
      <c r="B745" s="1"/>
      <c r="C745" s="58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3" x14ac:dyDescent="0.15">
      <c r="A746" s="1"/>
      <c r="B746" s="1"/>
      <c r="C746" s="58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3" x14ac:dyDescent="0.15">
      <c r="A747" s="1"/>
      <c r="B747" s="1"/>
      <c r="C747" s="58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3" x14ac:dyDescent="0.15">
      <c r="A748" s="1"/>
      <c r="B748" s="1"/>
      <c r="C748" s="58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3" x14ac:dyDescent="0.15">
      <c r="A749" s="1"/>
      <c r="B749" s="1"/>
      <c r="C749" s="58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3" x14ac:dyDescent="0.15">
      <c r="A750" s="1"/>
      <c r="B750" s="1"/>
      <c r="C750" s="58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3" x14ac:dyDescent="0.15">
      <c r="A751" s="1"/>
      <c r="B751" s="1"/>
      <c r="C751" s="58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3" x14ac:dyDescent="0.15">
      <c r="A752" s="1"/>
      <c r="B752" s="1"/>
      <c r="C752" s="58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3" x14ac:dyDescent="0.15">
      <c r="A753" s="1"/>
      <c r="B753" s="1"/>
      <c r="C753" s="58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3" x14ac:dyDescent="0.15">
      <c r="A754" s="1"/>
      <c r="B754" s="1"/>
      <c r="C754" s="58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3" x14ac:dyDescent="0.15">
      <c r="A755" s="1"/>
      <c r="B755" s="1"/>
      <c r="C755" s="58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3" x14ac:dyDescent="0.15">
      <c r="A756" s="1"/>
      <c r="B756" s="1"/>
      <c r="C756" s="58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3" x14ac:dyDescent="0.15">
      <c r="A757" s="1"/>
      <c r="B757" s="1"/>
      <c r="C757" s="58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3" x14ac:dyDescent="0.15">
      <c r="A758" s="1"/>
      <c r="B758" s="1"/>
      <c r="C758" s="58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3" x14ac:dyDescent="0.15">
      <c r="A759" s="1"/>
      <c r="B759" s="1"/>
      <c r="C759" s="58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3" x14ac:dyDescent="0.15">
      <c r="A760" s="1"/>
      <c r="B760" s="1"/>
      <c r="C760" s="58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3" x14ac:dyDescent="0.15">
      <c r="A761" s="1"/>
      <c r="B761" s="1"/>
      <c r="C761" s="58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3" x14ac:dyDescent="0.15">
      <c r="A762" s="1"/>
      <c r="B762" s="1"/>
      <c r="C762" s="58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3" x14ac:dyDescent="0.15">
      <c r="A763" s="1"/>
      <c r="B763" s="1"/>
      <c r="C763" s="58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3" x14ac:dyDescent="0.15">
      <c r="A764" s="1"/>
      <c r="B764" s="1"/>
      <c r="C764" s="58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3" x14ac:dyDescent="0.15">
      <c r="A765" s="1"/>
      <c r="B765" s="1"/>
      <c r="C765" s="58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3" x14ac:dyDescent="0.15">
      <c r="A766" s="1"/>
      <c r="B766" s="1"/>
      <c r="C766" s="58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3" x14ac:dyDescent="0.15">
      <c r="A767" s="1"/>
      <c r="B767" s="1"/>
      <c r="C767" s="58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3" x14ac:dyDescent="0.15">
      <c r="A768" s="1"/>
      <c r="B768" s="1"/>
      <c r="C768" s="58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3" x14ac:dyDescent="0.15">
      <c r="A769" s="1"/>
      <c r="B769" s="1"/>
      <c r="C769" s="58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3" x14ac:dyDescent="0.15">
      <c r="A770" s="1"/>
      <c r="B770" s="1"/>
      <c r="C770" s="58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3" x14ac:dyDescent="0.15">
      <c r="A771" s="1"/>
      <c r="B771" s="1"/>
      <c r="C771" s="58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3" x14ac:dyDescent="0.15">
      <c r="A772" s="1"/>
      <c r="B772" s="1"/>
      <c r="C772" s="58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3" x14ac:dyDescent="0.15">
      <c r="A773" s="1"/>
      <c r="B773" s="1"/>
      <c r="C773" s="58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3" x14ac:dyDescent="0.15">
      <c r="A774" s="1"/>
      <c r="B774" s="1"/>
      <c r="C774" s="58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3" x14ac:dyDescent="0.15">
      <c r="A775" s="1"/>
      <c r="B775" s="1"/>
      <c r="C775" s="58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3" x14ac:dyDescent="0.15">
      <c r="A776" s="1"/>
      <c r="B776" s="1"/>
      <c r="C776" s="58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3" x14ac:dyDescent="0.15">
      <c r="A777" s="1"/>
      <c r="B777" s="1"/>
      <c r="C777" s="58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3" x14ac:dyDescent="0.15">
      <c r="A778" s="1"/>
      <c r="B778" s="1"/>
      <c r="C778" s="58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3" x14ac:dyDescent="0.15">
      <c r="A779" s="1"/>
      <c r="B779" s="1"/>
      <c r="C779" s="58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3" x14ac:dyDescent="0.15">
      <c r="A780" s="1"/>
      <c r="B780" s="1"/>
      <c r="C780" s="58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3" x14ac:dyDescent="0.15">
      <c r="A781" s="1"/>
      <c r="B781" s="1"/>
      <c r="C781" s="58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3" x14ac:dyDescent="0.15">
      <c r="A782" s="1"/>
      <c r="B782" s="1"/>
      <c r="C782" s="58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3" x14ac:dyDescent="0.15">
      <c r="A783" s="1"/>
      <c r="B783" s="1"/>
      <c r="C783" s="58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3" x14ac:dyDescent="0.15">
      <c r="A784" s="1"/>
      <c r="B784" s="1"/>
      <c r="C784" s="58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3" x14ac:dyDescent="0.15">
      <c r="A785" s="1"/>
      <c r="B785" s="1"/>
      <c r="C785" s="58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3" x14ac:dyDescent="0.15">
      <c r="A786" s="1"/>
      <c r="B786" s="1"/>
      <c r="C786" s="58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3" x14ac:dyDescent="0.15">
      <c r="A787" s="1"/>
      <c r="B787" s="1"/>
      <c r="C787" s="58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3" x14ac:dyDescent="0.15">
      <c r="A788" s="1"/>
      <c r="B788" s="1"/>
      <c r="C788" s="58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3" x14ac:dyDescent="0.15">
      <c r="A789" s="1"/>
      <c r="B789" s="1"/>
      <c r="C789" s="58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3" x14ac:dyDescent="0.15">
      <c r="A790" s="1"/>
      <c r="B790" s="1"/>
      <c r="C790" s="58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3" x14ac:dyDescent="0.15">
      <c r="A791" s="1"/>
      <c r="B791" s="1"/>
      <c r="C791" s="58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3" x14ac:dyDescent="0.15">
      <c r="A792" s="1"/>
      <c r="B792" s="1"/>
      <c r="C792" s="58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3" x14ac:dyDescent="0.15">
      <c r="A793" s="1"/>
      <c r="B793" s="1"/>
      <c r="C793" s="58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3" x14ac:dyDescent="0.15">
      <c r="A794" s="1"/>
      <c r="B794" s="1"/>
      <c r="C794" s="58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3" x14ac:dyDescent="0.15">
      <c r="A795" s="1"/>
      <c r="B795" s="1"/>
      <c r="C795" s="58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3" x14ac:dyDescent="0.15">
      <c r="A796" s="1"/>
      <c r="B796" s="1"/>
      <c r="C796" s="58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3" x14ac:dyDescent="0.15">
      <c r="A797" s="1"/>
      <c r="B797" s="1"/>
      <c r="C797" s="58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3" x14ac:dyDescent="0.15">
      <c r="A798" s="1"/>
      <c r="B798" s="1"/>
      <c r="C798" s="58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3" x14ac:dyDescent="0.15">
      <c r="A799" s="1"/>
      <c r="B799" s="1"/>
      <c r="C799" s="58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3" x14ac:dyDescent="0.15">
      <c r="A800" s="1"/>
      <c r="B800" s="1"/>
      <c r="C800" s="58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3" x14ac:dyDescent="0.15">
      <c r="A801" s="1"/>
      <c r="B801" s="1"/>
      <c r="C801" s="58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3" x14ac:dyDescent="0.15">
      <c r="A802" s="1"/>
      <c r="B802" s="1"/>
      <c r="C802" s="58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3" x14ac:dyDescent="0.15">
      <c r="A803" s="1"/>
      <c r="B803" s="1"/>
      <c r="C803" s="58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3" x14ac:dyDescent="0.15">
      <c r="A804" s="1"/>
      <c r="B804" s="1"/>
      <c r="C804" s="58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3" x14ac:dyDescent="0.15">
      <c r="A805" s="1"/>
      <c r="B805" s="1"/>
      <c r="C805" s="58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3" x14ac:dyDescent="0.15">
      <c r="A806" s="1"/>
      <c r="B806" s="1"/>
      <c r="C806" s="58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3" x14ac:dyDescent="0.15">
      <c r="A807" s="1"/>
      <c r="B807" s="1"/>
      <c r="C807" s="58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3" x14ac:dyDescent="0.15">
      <c r="A808" s="1"/>
      <c r="B808" s="1"/>
      <c r="C808" s="58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3" x14ac:dyDescent="0.15">
      <c r="A809" s="1"/>
      <c r="B809" s="1"/>
      <c r="C809" s="58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3" x14ac:dyDescent="0.15">
      <c r="A810" s="1"/>
      <c r="B810" s="1"/>
      <c r="C810" s="58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3" x14ac:dyDescent="0.15">
      <c r="A811" s="1"/>
      <c r="B811" s="1"/>
      <c r="C811" s="58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3" x14ac:dyDescent="0.15">
      <c r="A812" s="1"/>
      <c r="B812" s="1"/>
      <c r="C812" s="58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3" x14ac:dyDescent="0.15">
      <c r="A813" s="1"/>
      <c r="B813" s="1"/>
      <c r="C813" s="58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3" x14ac:dyDescent="0.15">
      <c r="A814" s="1"/>
      <c r="B814" s="1"/>
      <c r="C814" s="58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3" x14ac:dyDescent="0.15">
      <c r="A815" s="1"/>
      <c r="B815" s="1"/>
      <c r="C815" s="58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3" x14ac:dyDescent="0.15">
      <c r="A816" s="1"/>
      <c r="B816" s="1"/>
      <c r="C816" s="58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3" x14ac:dyDescent="0.15">
      <c r="A817" s="1"/>
      <c r="B817" s="1"/>
      <c r="C817" s="58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3" x14ac:dyDescent="0.15">
      <c r="A818" s="1"/>
      <c r="B818" s="1"/>
      <c r="C818" s="58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3" x14ac:dyDescent="0.15">
      <c r="A819" s="1"/>
      <c r="B819" s="1"/>
      <c r="C819" s="58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3" x14ac:dyDescent="0.15">
      <c r="A820" s="1"/>
      <c r="B820" s="1"/>
      <c r="C820" s="58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3" x14ac:dyDescent="0.15">
      <c r="A821" s="1"/>
      <c r="B821" s="1"/>
      <c r="C821" s="58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3" x14ac:dyDescent="0.15">
      <c r="A822" s="1"/>
      <c r="B822" s="1"/>
      <c r="C822" s="58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3" x14ac:dyDescent="0.15">
      <c r="A823" s="1"/>
      <c r="B823" s="1"/>
      <c r="C823" s="58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3" x14ac:dyDescent="0.15">
      <c r="A824" s="1"/>
      <c r="B824" s="1"/>
      <c r="C824" s="58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3" x14ac:dyDescent="0.15">
      <c r="A825" s="1"/>
      <c r="B825" s="1"/>
      <c r="C825" s="58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3" x14ac:dyDescent="0.15">
      <c r="A826" s="1"/>
      <c r="B826" s="1"/>
      <c r="C826" s="58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3" x14ac:dyDescent="0.15">
      <c r="A827" s="1"/>
      <c r="B827" s="1"/>
      <c r="C827" s="58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3" x14ac:dyDescent="0.15">
      <c r="A828" s="1"/>
      <c r="B828" s="1"/>
      <c r="C828" s="58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3" x14ac:dyDescent="0.15">
      <c r="A829" s="1"/>
      <c r="B829" s="1"/>
      <c r="C829" s="58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3" x14ac:dyDescent="0.15">
      <c r="A830" s="1"/>
      <c r="B830" s="1"/>
      <c r="C830" s="58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3" x14ac:dyDescent="0.15">
      <c r="A831" s="1"/>
      <c r="B831" s="1"/>
      <c r="C831" s="58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3" x14ac:dyDescent="0.15">
      <c r="A832" s="1"/>
      <c r="B832" s="1"/>
      <c r="C832" s="58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3" x14ac:dyDescent="0.15">
      <c r="A833" s="1"/>
      <c r="B833" s="1"/>
      <c r="C833" s="58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3" x14ac:dyDescent="0.15">
      <c r="A834" s="1"/>
      <c r="B834" s="1"/>
      <c r="C834" s="58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3" x14ac:dyDescent="0.15">
      <c r="A835" s="1"/>
      <c r="B835" s="1"/>
      <c r="C835" s="58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3" x14ac:dyDescent="0.15">
      <c r="A836" s="1"/>
      <c r="B836" s="1"/>
      <c r="C836" s="58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3" x14ac:dyDescent="0.15">
      <c r="A837" s="1"/>
      <c r="B837" s="1"/>
      <c r="C837" s="58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3" x14ac:dyDescent="0.15">
      <c r="A838" s="1"/>
      <c r="B838" s="1"/>
      <c r="C838" s="58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3" x14ac:dyDescent="0.15">
      <c r="A839" s="1"/>
      <c r="B839" s="1"/>
      <c r="C839" s="58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3" x14ac:dyDescent="0.15">
      <c r="A840" s="1"/>
      <c r="B840" s="1"/>
      <c r="C840" s="58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3" x14ac:dyDescent="0.15">
      <c r="A841" s="1"/>
      <c r="B841" s="1"/>
      <c r="C841" s="58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3" x14ac:dyDescent="0.15">
      <c r="A842" s="1"/>
      <c r="B842" s="1"/>
      <c r="C842" s="58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3" x14ac:dyDescent="0.15">
      <c r="A843" s="1"/>
      <c r="B843" s="1"/>
      <c r="C843" s="58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3" x14ac:dyDescent="0.15">
      <c r="A844" s="1"/>
      <c r="B844" s="1"/>
      <c r="C844" s="58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3" x14ac:dyDescent="0.15">
      <c r="A845" s="1"/>
      <c r="B845" s="1"/>
      <c r="C845" s="58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3" x14ac:dyDescent="0.15">
      <c r="A846" s="1"/>
      <c r="B846" s="1"/>
      <c r="C846" s="58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3" x14ac:dyDescent="0.15">
      <c r="A847" s="1"/>
      <c r="B847" s="1"/>
      <c r="C847" s="58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3" x14ac:dyDescent="0.15">
      <c r="A848" s="1"/>
      <c r="B848" s="1"/>
      <c r="C848" s="58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3" x14ac:dyDescent="0.15">
      <c r="A849" s="1"/>
      <c r="B849" s="1"/>
      <c r="C849" s="58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3" x14ac:dyDescent="0.15">
      <c r="A850" s="1"/>
      <c r="B850" s="1"/>
      <c r="C850" s="58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3" x14ac:dyDescent="0.15">
      <c r="A851" s="1"/>
      <c r="B851" s="1"/>
      <c r="C851" s="58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3" x14ac:dyDescent="0.15">
      <c r="A852" s="1"/>
      <c r="B852" s="1"/>
      <c r="C852" s="58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3" x14ac:dyDescent="0.15">
      <c r="A853" s="1"/>
      <c r="B853" s="1"/>
      <c r="C853" s="58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3" x14ac:dyDescent="0.15">
      <c r="A854" s="1"/>
      <c r="B854" s="1"/>
      <c r="C854" s="58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3" x14ac:dyDescent="0.15">
      <c r="A855" s="1"/>
      <c r="B855" s="1"/>
      <c r="C855" s="58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3" x14ac:dyDescent="0.15">
      <c r="A856" s="1"/>
      <c r="B856" s="1"/>
      <c r="C856" s="58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3" x14ac:dyDescent="0.15">
      <c r="A857" s="1"/>
      <c r="B857" s="1"/>
      <c r="C857" s="58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3" x14ac:dyDescent="0.15">
      <c r="A858" s="1"/>
      <c r="B858" s="1"/>
      <c r="C858" s="58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3" x14ac:dyDescent="0.15">
      <c r="A859" s="1"/>
      <c r="B859" s="1"/>
      <c r="C859" s="58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3" x14ac:dyDescent="0.15">
      <c r="A860" s="1"/>
      <c r="B860" s="1"/>
      <c r="C860" s="58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3" x14ac:dyDescent="0.15">
      <c r="A861" s="1"/>
      <c r="B861" s="1"/>
      <c r="C861" s="58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3" x14ac:dyDescent="0.15">
      <c r="A862" s="1"/>
      <c r="B862" s="1"/>
      <c r="C862" s="58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3" x14ac:dyDescent="0.15">
      <c r="A863" s="1"/>
      <c r="B863" s="1"/>
      <c r="C863" s="58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3" x14ac:dyDescent="0.15">
      <c r="A864" s="1"/>
      <c r="B864" s="1"/>
      <c r="C864" s="58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3" x14ac:dyDescent="0.15">
      <c r="A865" s="1"/>
      <c r="B865" s="1"/>
      <c r="C865" s="58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3" x14ac:dyDescent="0.15">
      <c r="A866" s="1"/>
      <c r="B866" s="1"/>
      <c r="C866" s="58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3" x14ac:dyDescent="0.15">
      <c r="A867" s="1"/>
      <c r="B867" s="1"/>
      <c r="C867" s="58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3" x14ac:dyDescent="0.15">
      <c r="A868" s="1"/>
      <c r="B868" s="1"/>
      <c r="C868" s="58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3" x14ac:dyDescent="0.15">
      <c r="A869" s="1"/>
      <c r="B869" s="1"/>
      <c r="C869" s="58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3" x14ac:dyDescent="0.15">
      <c r="A870" s="1"/>
      <c r="B870" s="1"/>
      <c r="C870" s="58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3" x14ac:dyDescent="0.15">
      <c r="A871" s="1"/>
      <c r="B871" s="1"/>
      <c r="C871" s="58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3" x14ac:dyDescent="0.15">
      <c r="A872" s="1"/>
      <c r="B872" s="1"/>
      <c r="C872" s="58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3" x14ac:dyDescent="0.15">
      <c r="A873" s="1"/>
      <c r="B873" s="1"/>
      <c r="C873" s="58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3" x14ac:dyDescent="0.15">
      <c r="A874" s="1"/>
      <c r="B874" s="1"/>
      <c r="C874" s="58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3" x14ac:dyDescent="0.15">
      <c r="A875" s="1"/>
      <c r="B875" s="1"/>
      <c r="C875" s="58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3" x14ac:dyDescent="0.15">
      <c r="A876" s="1"/>
      <c r="B876" s="1"/>
      <c r="C876" s="58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3" x14ac:dyDescent="0.15">
      <c r="A877" s="1"/>
      <c r="B877" s="1"/>
      <c r="C877" s="58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3" x14ac:dyDescent="0.15">
      <c r="A878" s="1"/>
      <c r="B878" s="1"/>
      <c r="C878" s="58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3" x14ac:dyDescent="0.15">
      <c r="A879" s="1"/>
      <c r="B879" s="1"/>
      <c r="C879" s="58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3" x14ac:dyDescent="0.15">
      <c r="A880" s="1"/>
      <c r="B880" s="1"/>
      <c r="C880" s="58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3" x14ac:dyDescent="0.15">
      <c r="A881" s="1"/>
      <c r="B881" s="1"/>
      <c r="C881" s="58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3" x14ac:dyDescent="0.15">
      <c r="A882" s="1"/>
      <c r="B882" s="1"/>
      <c r="C882" s="58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3" x14ac:dyDescent="0.15">
      <c r="A883" s="1"/>
      <c r="B883" s="1"/>
      <c r="C883" s="58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3" x14ac:dyDescent="0.15">
      <c r="A884" s="1"/>
      <c r="B884" s="1"/>
      <c r="C884" s="58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3" x14ac:dyDescent="0.15">
      <c r="A885" s="1"/>
      <c r="B885" s="1"/>
      <c r="C885" s="58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3" x14ac:dyDescent="0.15">
      <c r="A886" s="1"/>
      <c r="B886" s="1"/>
      <c r="C886" s="58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3" x14ac:dyDescent="0.15">
      <c r="A887" s="1"/>
      <c r="B887" s="1"/>
      <c r="C887" s="58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3" x14ac:dyDescent="0.15">
      <c r="A888" s="1"/>
      <c r="B888" s="1"/>
      <c r="C888" s="58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3" x14ac:dyDescent="0.15">
      <c r="A889" s="1"/>
      <c r="B889" s="1"/>
      <c r="C889" s="58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3" x14ac:dyDescent="0.15">
      <c r="A890" s="1"/>
      <c r="B890" s="1"/>
      <c r="C890" s="58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3" x14ac:dyDescent="0.15">
      <c r="A891" s="1"/>
      <c r="B891" s="1"/>
      <c r="C891" s="58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3" x14ac:dyDescent="0.15">
      <c r="A892" s="1"/>
      <c r="B892" s="1"/>
      <c r="C892" s="58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3" x14ac:dyDescent="0.15">
      <c r="A893" s="1"/>
      <c r="B893" s="1"/>
      <c r="C893" s="58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3" x14ac:dyDescent="0.15">
      <c r="A894" s="1"/>
      <c r="B894" s="1"/>
      <c r="C894" s="58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3" x14ac:dyDescent="0.15">
      <c r="A895" s="1"/>
      <c r="B895" s="1"/>
      <c r="C895" s="58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3" x14ac:dyDescent="0.15">
      <c r="A896" s="1"/>
      <c r="B896" s="1"/>
      <c r="C896" s="58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3" x14ac:dyDescent="0.15">
      <c r="A897" s="1"/>
      <c r="B897" s="1"/>
      <c r="C897" s="58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3" x14ac:dyDescent="0.15">
      <c r="A898" s="1"/>
      <c r="B898" s="1"/>
      <c r="C898" s="58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3" x14ac:dyDescent="0.15">
      <c r="A899" s="1"/>
      <c r="B899" s="1"/>
      <c r="C899" s="58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3" x14ac:dyDescent="0.15">
      <c r="A900" s="1"/>
      <c r="B900" s="1"/>
      <c r="C900" s="58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3" x14ac:dyDescent="0.15">
      <c r="A901" s="1"/>
      <c r="B901" s="1"/>
      <c r="C901" s="58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3" x14ac:dyDescent="0.15">
      <c r="A902" s="1"/>
      <c r="B902" s="1"/>
      <c r="C902" s="58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3" x14ac:dyDescent="0.15">
      <c r="A903" s="1"/>
      <c r="B903" s="1"/>
      <c r="C903" s="58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3" x14ac:dyDescent="0.15">
      <c r="A904" s="1"/>
      <c r="B904" s="1"/>
      <c r="C904" s="58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3" x14ac:dyDescent="0.15">
      <c r="A905" s="1"/>
      <c r="B905" s="1"/>
      <c r="C905" s="58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3" x14ac:dyDescent="0.15">
      <c r="A906" s="1"/>
      <c r="B906" s="1"/>
      <c r="C906" s="58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3" x14ac:dyDescent="0.15">
      <c r="A907" s="1"/>
      <c r="B907" s="1"/>
      <c r="C907" s="58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3" x14ac:dyDescent="0.15">
      <c r="A908" s="1"/>
      <c r="B908" s="1"/>
      <c r="C908" s="58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3" x14ac:dyDescent="0.15">
      <c r="A909" s="1"/>
      <c r="B909" s="1"/>
      <c r="C909" s="58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3" x14ac:dyDescent="0.15">
      <c r="A910" s="1"/>
      <c r="B910" s="1"/>
      <c r="C910" s="58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3" x14ac:dyDescent="0.15">
      <c r="A911" s="1"/>
      <c r="B911" s="1"/>
      <c r="C911" s="58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3" x14ac:dyDescent="0.15">
      <c r="A912" s="1"/>
      <c r="B912" s="1"/>
      <c r="C912" s="58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3" x14ac:dyDescent="0.15">
      <c r="A913" s="1"/>
      <c r="B913" s="1"/>
      <c r="C913" s="58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3" x14ac:dyDescent="0.15">
      <c r="A914" s="1"/>
      <c r="B914" s="1"/>
      <c r="C914" s="58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3" x14ac:dyDescent="0.15">
      <c r="A915" s="1"/>
      <c r="B915" s="1"/>
      <c r="C915" s="58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3" x14ac:dyDescent="0.15">
      <c r="A916" s="1"/>
      <c r="B916" s="1"/>
      <c r="C916" s="58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3" x14ac:dyDescent="0.15">
      <c r="A917" s="1"/>
      <c r="B917" s="1"/>
      <c r="C917" s="58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3" x14ac:dyDescent="0.15">
      <c r="A918" s="1"/>
      <c r="B918" s="1"/>
      <c r="C918" s="58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3" x14ac:dyDescent="0.15">
      <c r="A919" s="1"/>
      <c r="B919" s="1"/>
      <c r="C919" s="58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3" x14ac:dyDescent="0.15">
      <c r="A920" s="1"/>
      <c r="B920" s="1"/>
      <c r="C920" s="58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3" x14ac:dyDescent="0.15">
      <c r="A921" s="1"/>
      <c r="B921" s="1"/>
      <c r="C921" s="58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3" x14ac:dyDescent="0.15">
      <c r="A922" s="1"/>
      <c r="B922" s="1"/>
      <c r="C922" s="58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3" x14ac:dyDescent="0.15">
      <c r="A923" s="1"/>
      <c r="B923" s="1"/>
      <c r="C923" s="58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3" x14ac:dyDescent="0.15">
      <c r="A924" s="1"/>
      <c r="B924" s="1"/>
      <c r="C924" s="58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3" x14ac:dyDescent="0.15">
      <c r="A925" s="1"/>
      <c r="B925" s="1"/>
      <c r="C925" s="58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3" x14ac:dyDescent="0.15">
      <c r="A926" s="1"/>
      <c r="B926" s="1"/>
      <c r="C926" s="58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3" x14ac:dyDescent="0.15">
      <c r="A927" s="1"/>
      <c r="B927" s="1"/>
      <c r="C927" s="58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3" x14ac:dyDescent="0.15">
      <c r="A928" s="1"/>
      <c r="B928" s="1"/>
      <c r="C928" s="58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3" x14ac:dyDescent="0.15">
      <c r="A929" s="1"/>
      <c r="B929" s="1"/>
      <c r="C929" s="58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3" x14ac:dyDescent="0.15">
      <c r="A930" s="1"/>
      <c r="B930" s="1"/>
      <c r="C930" s="58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3" x14ac:dyDescent="0.15">
      <c r="A931" s="1"/>
      <c r="B931" s="1"/>
      <c r="C931" s="58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3" x14ac:dyDescent="0.15">
      <c r="A932" s="1"/>
      <c r="B932" s="1"/>
      <c r="C932" s="58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3" x14ac:dyDescent="0.15">
      <c r="A933" s="1"/>
      <c r="B933" s="1"/>
      <c r="C933" s="58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3" x14ac:dyDescent="0.15">
      <c r="A934" s="1"/>
      <c r="B934" s="1"/>
      <c r="C934" s="58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3" x14ac:dyDescent="0.15">
      <c r="A935" s="1"/>
      <c r="B935" s="1"/>
      <c r="C935" s="58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3" x14ac:dyDescent="0.15">
      <c r="A936" s="1"/>
      <c r="B936" s="1"/>
      <c r="C936" s="58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3" x14ac:dyDescent="0.15">
      <c r="A937" s="1"/>
      <c r="B937" s="1"/>
      <c r="C937" s="58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3" x14ac:dyDescent="0.15">
      <c r="A938" s="1"/>
      <c r="B938" s="1"/>
      <c r="C938" s="58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3" x14ac:dyDescent="0.15">
      <c r="A939" s="1"/>
      <c r="B939" s="1"/>
      <c r="C939" s="58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3" x14ac:dyDescent="0.15">
      <c r="A940" s="1"/>
      <c r="B940" s="1"/>
      <c r="C940" s="58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3" x14ac:dyDescent="0.15">
      <c r="A941" s="1"/>
      <c r="B941" s="1"/>
      <c r="C941" s="58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3" x14ac:dyDescent="0.15">
      <c r="A942" s="1"/>
      <c r="B942" s="1"/>
      <c r="C942" s="58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3" x14ac:dyDescent="0.15">
      <c r="A943" s="1"/>
      <c r="B943" s="1"/>
      <c r="C943" s="58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3" x14ac:dyDescent="0.15">
      <c r="A944" s="1"/>
      <c r="B944" s="1"/>
      <c r="C944" s="58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3" x14ac:dyDescent="0.15">
      <c r="A945" s="1"/>
      <c r="B945" s="1"/>
      <c r="C945" s="58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3" x14ac:dyDescent="0.15">
      <c r="A946" s="1"/>
      <c r="B946" s="1"/>
      <c r="C946" s="58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3" x14ac:dyDescent="0.15">
      <c r="A947" s="1"/>
      <c r="B947" s="1"/>
      <c r="C947" s="58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3" x14ac:dyDescent="0.15">
      <c r="A948" s="1"/>
      <c r="B948" s="1"/>
      <c r="C948" s="58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3" x14ac:dyDescent="0.15">
      <c r="A949" s="1"/>
      <c r="B949" s="1"/>
      <c r="C949" s="58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3" x14ac:dyDescent="0.15">
      <c r="A950" s="1"/>
      <c r="B950" s="1"/>
      <c r="C950" s="58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3" x14ac:dyDescent="0.15">
      <c r="A951" s="1"/>
      <c r="B951" s="1"/>
      <c r="C951" s="58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3" x14ac:dyDescent="0.15">
      <c r="A952" s="1"/>
      <c r="B952" s="1"/>
      <c r="C952" s="58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3" x14ac:dyDescent="0.15">
      <c r="A953" s="1"/>
      <c r="B953" s="1"/>
      <c r="C953" s="58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3" x14ac:dyDescent="0.15">
      <c r="A954" s="1"/>
      <c r="B954" s="1"/>
      <c r="C954" s="58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3" x14ac:dyDescent="0.15">
      <c r="A955" s="1"/>
      <c r="B955" s="1"/>
      <c r="C955" s="58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3" x14ac:dyDescent="0.15">
      <c r="A956" s="1"/>
      <c r="B956" s="1"/>
      <c r="C956" s="58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3" x14ac:dyDescent="0.15">
      <c r="A957" s="1"/>
      <c r="B957" s="1"/>
      <c r="C957" s="58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3" x14ac:dyDescent="0.15">
      <c r="A958" s="1"/>
      <c r="B958" s="1"/>
      <c r="C958" s="58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3" x14ac:dyDescent="0.15">
      <c r="A959" s="1"/>
      <c r="B959" s="1"/>
      <c r="C959" s="58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13" x14ac:dyDescent="0.15">
      <c r="A960" s="1"/>
      <c r="B960" s="1"/>
      <c r="C960" s="58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13" x14ac:dyDescent="0.15">
      <c r="A961" s="1"/>
      <c r="B961" s="1"/>
      <c r="C961" s="58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13" x14ac:dyDescent="0.15">
      <c r="A962" s="1"/>
      <c r="B962" s="1"/>
      <c r="C962" s="58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13" x14ac:dyDescent="0.15">
      <c r="A963" s="1"/>
      <c r="B963" s="1"/>
      <c r="C963" s="58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13" x14ac:dyDescent="0.15">
      <c r="A964" s="1"/>
      <c r="B964" s="1"/>
      <c r="C964" s="58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13" x14ac:dyDescent="0.15">
      <c r="A965" s="1"/>
      <c r="B965" s="1"/>
      <c r="C965" s="58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13" x14ac:dyDescent="0.15">
      <c r="A966" s="1"/>
      <c r="B966" s="1"/>
      <c r="C966" s="58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13" x14ac:dyDescent="0.15">
      <c r="A967" s="1"/>
      <c r="B967" s="1"/>
      <c r="C967" s="58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13" x14ac:dyDescent="0.15">
      <c r="A968" s="1"/>
      <c r="B968" s="1"/>
      <c r="C968" s="58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13" x14ac:dyDescent="0.15">
      <c r="A969" s="1"/>
      <c r="B969" s="1"/>
      <c r="C969" s="58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13" x14ac:dyDescent="0.15">
      <c r="A970" s="1"/>
      <c r="B970" s="1"/>
      <c r="C970" s="58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13" x14ac:dyDescent="0.15">
      <c r="A971" s="1"/>
      <c r="B971" s="1"/>
      <c r="C971" s="58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13" x14ac:dyDescent="0.15">
      <c r="A972" s="1"/>
      <c r="B972" s="1"/>
      <c r="C972" s="58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13" x14ac:dyDescent="0.15">
      <c r="A973" s="1"/>
      <c r="B973" s="1"/>
      <c r="C973" s="58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13" x14ac:dyDescent="0.15">
      <c r="A974" s="1"/>
      <c r="B974" s="1"/>
      <c r="C974" s="58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13" x14ac:dyDescent="0.15">
      <c r="A975" s="1"/>
      <c r="B975" s="1"/>
      <c r="C975" s="58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13" x14ac:dyDescent="0.15">
      <c r="A976" s="1"/>
      <c r="B976" s="1"/>
      <c r="C976" s="58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13" x14ac:dyDescent="0.15">
      <c r="A977" s="1"/>
      <c r="B977" s="1"/>
      <c r="C977" s="58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13" x14ac:dyDescent="0.15">
      <c r="A978" s="1"/>
      <c r="B978" s="1"/>
      <c r="C978" s="58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13" x14ac:dyDescent="0.15">
      <c r="A979" s="1"/>
      <c r="B979" s="1"/>
      <c r="C979" s="58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13" x14ac:dyDescent="0.15">
      <c r="A980" s="1"/>
      <c r="B980" s="1"/>
      <c r="C980" s="58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13" x14ac:dyDescent="0.15">
      <c r="A981" s="1"/>
      <c r="B981" s="1"/>
      <c r="C981" s="58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13" x14ac:dyDescent="0.15">
      <c r="A982" s="1"/>
      <c r="B982" s="1"/>
      <c r="C982" s="58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13" x14ac:dyDescent="0.15">
      <c r="A983" s="1"/>
      <c r="B983" s="1"/>
      <c r="C983" s="58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13" x14ac:dyDescent="0.15">
      <c r="A984" s="1"/>
      <c r="B984" s="1"/>
      <c r="C984" s="58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13" x14ac:dyDescent="0.15">
      <c r="A985" s="1"/>
      <c r="B985" s="1"/>
      <c r="C985" s="58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13" x14ac:dyDescent="0.15">
      <c r="A986" s="1"/>
      <c r="B986" s="1"/>
      <c r="C986" s="58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13" x14ac:dyDescent="0.15">
      <c r="A987" s="1"/>
      <c r="B987" s="1"/>
      <c r="C987" s="58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13" x14ac:dyDescent="0.15">
      <c r="A988" s="1"/>
      <c r="B988" s="1"/>
      <c r="C988" s="58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13" x14ac:dyDescent="0.15">
      <c r="A989" s="1"/>
      <c r="B989" s="1"/>
      <c r="C989" s="58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13" x14ac:dyDescent="0.15">
      <c r="A990" s="1"/>
      <c r="B990" s="1"/>
      <c r="C990" s="58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13" x14ac:dyDescent="0.15">
      <c r="A991" s="1"/>
      <c r="B991" s="1"/>
      <c r="C991" s="58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ht="13" x14ac:dyDescent="0.15">
      <c r="A992" s="1"/>
      <c r="B992" s="1"/>
      <c r="C992" s="58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  <row r="993" spans="1:22" ht="13" x14ac:dyDescent="0.15">
      <c r="A993" s="1"/>
      <c r="B993" s="1"/>
      <c r="C993" s="58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</row>
    <row r="994" spans="1:22" ht="13" x14ac:dyDescent="0.15">
      <c r="A994" s="1"/>
      <c r="B994" s="1"/>
      <c r="C994" s="58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</row>
    <row r="995" spans="1:22" ht="13" x14ac:dyDescent="0.15">
      <c r="A995" s="1"/>
      <c r="B995" s="1"/>
      <c r="C995" s="58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</row>
  </sheetData>
  <sheetProtection algorithmName="SHA-512" hashValue="mINpJqHR4oxZEix7Xgj3UE9JaDp5b+TSI30DvPr19qT5Quv4fFgYwd0E3p9kAY3ZHoaFGuZGmoEIwTusF0uz6w==" saltValue="eDpuCq04I3k+VG9oqApgWQ==" spinCount="100000" sheet="1" objects="1" scenarios="1" selectLockedCells="1"/>
  <mergeCells count="5">
    <mergeCell ref="D25:H25"/>
    <mergeCell ref="D7:H7"/>
    <mergeCell ref="B24:H24"/>
    <mergeCell ref="D5:H5"/>
    <mergeCell ref="D4:H4"/>
  </mergeCells>
  <dataValidations count="2">
    <dataValidation type="list" allowBlank="1" showErrorMessage="1" sqref="H18 D9:H17 D18:F18" xr:uid="{00000000-0002-0000-0400-000000000000}">
      <formula1>"1,2,3,4,5"</formula1>
    </dataValidation>
    <dataValidation type="list" allowBlank="1" showErrorMessage="1" sqref="G18" xr:uid="{00000000-0002-0000-0400-000001000000}">
      <formula1>"1,2,4,5"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Z1002"/>
  <sheetViews>
    <sheetView showGridLines="0" zoomScale="150" zoomScaleNormal="150" workbookViewId="0"/>
  </sheetViews>
  <sheetFormatPr baseColWidth="10" defaultColWidth="12.6640625" defaultRowHeight="15.75" customHeight="1" x14ac:dyDescent="0.15"/>
  <cols>
    <col min="1" max="1" width="2.6640625" customWidth="1"/>
    <col min="2" max="2" width="29" customWidth="1"/>
    <col min="3" max="3" width="55.1640625" customWidth="1"/>
  </cols>
  <sheetData>
    <row r="1" spans="1:26" ht="15.75" customHeight="1" x14ac:dyDescent="0.15">
      <c r="A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15">
      <c r="A2" s="1"/>
      <c r="B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thickBot="1" x14ac:dyDescent="0.2">
      <c r="A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99" customFormat="1" ht="20" customHeight="1" thickTop="1" thickBot="1" x14ac:dyDescent="0.2">
      <c r="A4" s="4"/>
      <c r="B4" s="138" t="s">
        <v>13</v>
      </c>
      <c r="C4" s="139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5.75" customHeight="1" thickTop="1" thickBo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s="99" customFormat="1" ht="45" customHeight="1" x14ac:dyDescent="0.15">
      <c r="A6" s="4"/>
      <c r="B6" s="105" t="s">
        <v>67</v>
      </c>
      <c r="C6" s="105" t="s">
        <v>68</v>
      </c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5.75" customHeight="1" x14ac:dyDescent="0.15">
      <c r="A7" s="1"/>
      <c r="B7" s="16" t="s">
        <v>18</v>
      </c>
      <c r="C7" s="16" t="s">
        <v>19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8" customHeight="1" x14ac:dyDescent="0.15">
      <c r="A8" s="1"/>
      <c r="B8" s="83" t="s">
        <v>23</v>
      </c>
      <c r="C8" s="84" t="s">
        <v>24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8" customHeight="1" x14ac:dyDescent="0.15">
      <c r="A9" s="1"/>
      <c r="B9" s="85" t="s">
        <v>25</v>
      </c>
      <c r="C9" s="86" t="s">
        <v>26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8" customHeight="1" x14ac:dyDescent="0.15">
      <c r="A10" s="1"/>
      <c r="B10" s="85" t="s">
        <v>27</v>
      </c>
      <c r="C10" s="86" t="s">
        <v>28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8" customHeight="1" x14ac:dyDescent="0.15">
      <c r="A11" s="1"/>
      <c r="B11" s="85" t="s">
        <v>29</v>
      </c>
      <c r="C11" s="86" t="s">
        <v>30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8" customHeight="1" x14ac:dyDescent="0.15">
      <c r="A12" s="1"/>
      <c r="B12" s="85" t="s">
        <v>31</v>
      </c>
      <c r="C12" s="86" t="s">
        <v>32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8" customHeight="1" x14ac:dyDescent="0.15">
      <c r="A13" s="1"/>
      <c r="B13" s="85" t="s">
        <v>33</v>
      </c>
      <c r="C13" s="86" t="s">
        <v>34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8" customHeight="1" x14ac:dyDescent="0.15">
      <c r="A14" s="1"/>
      <c r="B14" s="85" t="s">
        <v>35</v>
      </c>
      <c r="C14" s="86" t="s">
        <v>36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8" customHeight="1" x14ac:dyDescent="0.15">
      <c r="A15" s="1"/>
      <c r="B15" s="85" t="s">
        <v>37</v>
      </c>
      <c r="C15" s="86" t="s">
        <v>38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8" customHeight="1" x14ac:dyDescent="0.15">
      <c r="A16" s="1"/>
      <c r="B16" s="85" t="s">
        <v>39</v>
      </c>
      <c r="C16" s="86" t="s">
        <v>40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8" customHeight="1" x14ac:dyDescent="0.15">
      <c r="A17" s="1"/>
      <c r="B17" s="87" t="s">
        <v>41</v>
      </c>
      <c r="C17" s="88" t="s">
        <v>42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15">
      <c r="A18" s="1"/>
      <c r="B18" s="1"/>
      <c r="C18" s="2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15">
      <c r="A19" s="1"/>
      <c r="B19" s="1"/>
      <c r="C19" s="2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15">
      <c r="A20" s="1"/>
      <c r="B20" s="1"/>
      <c r="C20" s="2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15">
      <c r="A21" s="1"/>
      <c r="B21" s="1"/>
      <c r="C21" s="2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15">
      <c r="A22" s="1"/>
      <c r="B22" s="1"/>
      <c r="C22" s="2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15">
      <c r="A23" s="1"/>
      <c r="B23" s="1"/>
      <c r="C23" s="2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15">
      <c r="A24" s="1"/>
      <c r="B24" s="1"/>
      <c r="C24" s="2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15">
      <c r="A25" s="1"/>
      <c r="B25" s="1"/>
      <c r="C25" s="2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15">
      <c r="A26" s="1"/>
      <c r="B26" s="1"/>
      <c r="C26" s="2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15">
      <c r="A27" s="1"/>
      <c r="B27" s="1"/>
      <c r="C27" s="2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15">
      <c r="A28" s="1"/>
      <c r="B28" s="1"/>
      <c r="C28" s="2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15">
      <c r="A29" s="1"/>
      <c r="B29" s="1"/>
      <c r="C29" s="2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15">
      <c r="A30" s="1"/>
      <c r="B30" s="1"/>
      <c r="C30" s="2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15">
      <c r="A31" s="1"/>
      <c r="B31" s="1"/>
      <c r="C31" s="2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15">
      <c r="A32" s="1"/>
      <c r="B32" s="1"/>
      <c r="C32" s="2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15">
      <c r="A33" s="1"/>
      <c r="B33" s="1"/>
      <c r="C33" s="2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15">
      <c r="A34" s="1"/>
      <c r="B34" s="1"/>
      <c r="C34" s="2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15">
      <c r="A35" s="1"/>
      <c r="B35" s="1"/>
      <c r="C35" s="2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15">
      <c r="A36" s="1"/>
      <c r="B36" s="1"/>
      <c r="C36" s="2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15">
      <c r="A37" s="1"/>
      <c r="B37" s="1"/>
      <c r="C37" s="2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15">
      <c r="A38" s="1"/>
      <c r="B38" s="1"/>
      <c r="C38" s="2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15">
      <c r="A39" s="1"/>
      <c r="B39" s="1"/>
      <c r="C39" s="2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15">
      <c r="A40" s="1"/>
      <c r="B40" s="1"/>
      <c r="C40" s="2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15">
      <c r="A41" s="1"/>
      <c r="B41" s="1"/>
      <c r="C41" s="2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15">
      <c r="A42" s="1"/>
      <c r="B42" s="1"/>
      <c r="C42" s="2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15">
      <c r="A43" s="1"/>
      <c r="B43" s="1"/>
      <c r="C43" s="2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15">
      <c r="A44" s="1"/>
      <c r="B44" s="1"/>
      <c r="C44" s="2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15">
      <c r="A45" s="1"/>
      <c r="B45" s="1"/>
      <c r="C45" s="2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15">
      <c r="A46" s="1"/>
      <c r="B46" s="1"/>
      <c r="C46" s="2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15">
      <c r="A47" s="1"/>
      <c r="B47" s="1"/>
      <c r="C47" s="2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15">
      <c r="A48" s="1"/>
      <c r="B48" s="1"/>
      <c r="C48" s="2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15">
      <c r="A49" s="1"/>
      <c r="B49" s="1"/>
      <c r="C49" s="2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15">
      <c r="A50" s="1"/>
      <c r="B50" s="1"/>
      <c r="C50" s="2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15">
      <c r="A51" s="1"/>
      <c r="B51" s="1"/>
      <c r="C51" s="2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15">
      <c r="A52" s="1"/>
      <c r="B52" s="1"/>
      <c r="C52" s="2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15">
      <c r="A53" s="1"/>
      <c r="B53" s="1"/>
      <c r="C53" s="2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15">
      <c r="A54" s="1"/>
      <c r="B54" s="1"/>
      <c r="C54" s="2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15">
      <c r="A55" s="1"/>
      <c r="B55" s="1"/>
      <c r="C55" s="2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15">
      <c r="A56" s="1"/>
      <c r="B56" s="1"/>
      <c r="C56" s="2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15">
      <c r="A57" s="1"/>
      <c r="B57" s="1"/>
      <c r="C57" s="2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15">
      <c r="A58" s="1"/>
      <c r="B58" s="1"/>
      <c r="C58" s="2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15">
      <c r="A59" s="1"/>
      <c r="B59" s="1"/>
      <c r="C59" s="2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15">
      <c r="A60" s="1"/>
      <c r="B60" s="1"/>
      <c r="C60" s="2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15">
      <c r="A61" s="1"/>
      <c r="B61" s="1"/>
      <c r="C61" s="2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15">
      <c r="A62" s="1"/>
      <c r="B62" s="1"/>
      <c r="C62" s="2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" x14ac:dyDescent="0.15">
      <c r="A63" s="1"/>
      <c r="B63" s="1"/>
      <c r="C63" s="2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" x14ac:dyDescent="0.15">
      <c r="A64" s="1"/>
      <c r="B64" s="1"/>
      <c r="C64" s="2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" x14ac:dyDescent="0.15">
      <c r="A65" s="1"/>
      <c r="B65" s="1"/>
      <c r="C65" s="2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" x14ac:dyDescent="0.15">
      <c r="A66" s="1"/>
      <c r="B66" s="1"/>
      <c r="C66" s="2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" x14ac:dyDescent="0.15">
      <c r="A67" s="1"/>
      <c r="B67" s="1"/>
      <c r="C67" s="2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" x14ac:dyDescent="0.15">
      <c r="A68" s="1"/>
      <c r="B68" s="1"/>
      <c r="C68" s="2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" x14ac:dyDescent="0.15">
      <c r="A69" s="1"/>
      <c r="B69" s="1"/>
      <c r="C69" s="2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" x14ac:dyDescent="0.15">
      <c r="A70" s="1"/>
      <c r="B70" s="1"/>
      <c r="C70" s="2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" x14ac:dyDescent="0.15">
      <c r="A71" s="1"/>
      <c r="B71" s="1"/>
      <c r="C71" s="2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" x14ac:dyDescent="0.15">
      <c r="A72" s="1"/>
      <c r="B72" s="1"/>
      <c r="C72" s="2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" x14ac:dyDescent="0.15">
      <c r="A73" s="1"/>
      <c r="B73" s="1"/>
      <c r="C73" s="2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" x14ac:dyDescent="0.15">
      <c r="A74" s="1"/>
      <c r="B74" s="1"/>
      <c r="C74" s="2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" x14ac:dyDescent="0.15">
      <c r="A75" s="1"/>
      <c r="B75" s="1"/>
      <c r="C75" s="2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" x14ac:dyDescent="0.15">
      <c r="A76" s="1"/>
      <c r="B76" s="1"/>
      <c r="C76" s="2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" x14ac:dyDescent="0.15">
      <c r="A77" s="1"/>
      <c r="B77" s="1"/>
      <c r="C77" s="2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" x14ac:dyDescent="0.15">
      <c r="A78" s="1"/>
      <c r="B78" s="1"/>
      <c r="C78" s="2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" x14ac:dyDescent="0.15">
      <c r="A79" s="1"/>
      <c r="B79" s="1"/>
      <c r="C79" s="2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" x14ac:dyDescent="0.15">
      <c r="A80" s="1"/>
      <c r="B80" s="1"/>
      <c r="C80" s="2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" x14ac:dyDescent="0.15">
      <c r="A81" s="1"/>
      <c r="B81" s="1"/>
      <c r="C81" s="2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" x14ac:dyDescent="0.15">
      <c r="A82" s="1"/>
      <c r="B82" s="1"/>
      <c r="C82" s="2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" x14ac:dyDescent="0.15">
      <c r="A83" s="1"/>
      <c r="B83" s="1"/>
      <c r="C83" s="2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" x14ac:dyDescent="0.15">
      <c r="A84" s="1"/>
      <c r="B84" s="1"/>
      <c r="C84" s="2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" x14ac:dyDescent="0.15">
      <c r="A85" s="1"/>
      <c r="B85" s="1"/>
      <c r="C85" s="2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" x14ac:dyDescent="0.15">
      <c r="A86" s="1"/>
      <c r="B86" s="1"/>
      <c r="C86" s="2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" x14ac:dyDescent="0.15">
      <c r="A87" s="1"/>
      <c r="B87" s="1"/>
      <c r="C87" s="2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" x14ac:dyDescent="0.15">
      <c r="A88" s="1"/>
      <c r="B88" s="1"/>
      <c r="C88" s="2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" x14ac:dyDescent="0.15">
      <c r="A89" s="1"/>
      <c r="B89" s="1"/>
      <c r="C89" s="2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" x14ac:dyDescent="0.15">
      <c r="A90" s="1"/>
      <c r="B90" s="1"/>
      <c r="C90" s="2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" x14ac:dyDescent="0.15">
      <c r="A91" s="1"/>
      <c r="B91" s="1"/>
      <c r="C91" s="2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" x14ac:dyDescent="0.15">
      <c r="A92" s="1"/>
      <c r="B92" s="1"/>
      <c r="C92" s="2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" x14ac:dyDescent="0.15">
      <c r="A93" s="1"/>
      <c r="B93" s="1"/>
      <c r="C93" s="2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" x14ac:dyDescent="0.15">
      <c r="A94" s="1"/>
      <c r="B94" s="1"/>
      <c r="C94" s="2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" x14ac:dyDescent="0.15">
      <c r="A95" s="1"/>
      <c r="B95" s="1"/>
      <c r="C95" s="2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" x14ac:dyDescent="0.15">
      <c r="A96" s="1"/>
      <c r="B96" s="1"/>
      <c r="C96" s="2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" x14ac:dyDescent="0.15">
      <c r="A97" s="1"/>
      <c r="B97" s="1"/>
      <c r="C97" s="2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" x14ac:dyDescent="0.15">
      <c r="A98" s="1"/>
      <c r="B98" s="1"/>
      <c r="C98" s="2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" x14ac:dyDescent="0.15">
      <c r="A99" s="1"/>
      <c r="B99" s="1"/>
      <c r="C99" s="2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" x14ac:dyDescent="0.15">
      <c r="A100" s="1"/>
      <c r="B100" s="1"/>
      <c r="C100" s="2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" x14ac:dyDescent="0.15">
      <c r="A101" s="1"/>
      <c r="B101" s="1"/>
      <c r="C101" s="2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" x14ac:dyDescent="0.15">
      <c r="A102" s="1"/>
      <c r="B102" s="1"/>
      <c r="C102" s="2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" x14ac:dyDescent="0.15">
      <c r="A103" s="1"/>
      <c r="B103" s="1"/>
      <c r="C103" s="2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" x14ac:dyDescent="0.15">
      <c r="A104" s="1"/>
      <c r="B104" s="1"/>
      <c r="C104" s="2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" x14ac:dyDescent="0.15">
      <c r="A105" s="1"/>
      <c r="B105" s="1"/>
      <c r="C105" s="2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" x14ac:dyDescent="0.15">
      <c r="A106" s="1"/>
      <c r="B106" s="1"/>
      <c r="C106" s="2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" x14ac:dyDescent="0.15">
      <c r="A107" s="1"/>
      <c r="B107" s="1"/>
      <c r="C107" s="2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" x14ac:dyDescent="0.15">
      <c r="A108" s="1"/>
      <c r="B108" s="1"/>
      <c r="C108" s="2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" x14ac:dyDescent="0.15">
      <c r="A109" s="1"/>
      <c r="B109" s="1"/>
      <c r="C109" s="2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" x14ac:dyDescent="0.15">
      <c r="A110" s="1"/>
      <c r="B110" s="1"/>
      <c r="C110" s="2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" x14ac:dyDescent="0.15">
      <c r="A111" s="1"/>
      <c r="B111" s="1"/>
      <c r="C111" s="2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" x14ac:dyDescent="0.15">
      <c r="A112" s="1"/>
      <c r="B112" s="1"/>
      <c r="C112" s="2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" x14ac:dyDescent="0.15">
      <c r="A113" s="1"/>
      <c r="B113" s="1"/>
      <c r="C113" s="2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" x14ac:dyDescent="0.15">
      <c r="A114" s="1"/>
      <c r="B114" s="1"/>
      <c r="C114" s="2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" x14ac:dyDescent="0.15">
      <c r="A115" s="1"/>
      <c r="B115" s="1"/>
      <c r="C115" s="2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" x14ac:dyDescent="0.15">
      <c r="A116" s="1"/>
      <c r="B116" s="1"/>
      <c r="C116" s="2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" x14ac:dyDescent="0.15">
      <c r="A117" s="1"/>
      <c r="B117" s="1"/>
      <c r="C117" s="2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" x14ac:dyDescent="0.15">
      <c r="A118" s="1"/>
      <c r="B118" s="1"/>
      <c r="C118" s="2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" x14ac:dyDescent="0.15">
      <c r="A119" s="1"/>
      <c r="B119" s="1"/>
      <c r="C119" s="2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" x14ac:dyDescent="0.15">
      <c r="A120" s="1"/>
      <c r="B120" s="1"/>
      <c r="C120" s="2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" x14ac:dyDescent="0.15">
      <c r="A121" s="1"/>
      <c r="B121" s="1"/>
      <c r="C121" s="2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" x14ac:dyDescent="0.15">
      <c r="A122" s="1"/>
      <c r="B122" s="1"/>
      <c r="C122" s="2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" x14ac:dyDescent="0.15">
      <c r="A123" s="1"/>
      <c r="B123" s="1"/>
      <c r="C123" s="2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" x14ac:dyDescent="0.15">
      <c r="A124" s="1"/>
      <c r="B124" s="1"/>
      <c r="C124" s="2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" x14ac:dyDescent="0.15">
      <c r="A125" s="1"/>
      <c r="B125" s="1"/>
      <c r="C125" s="2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" x14ac:dyDescent="0.15">
      <c r="A126" s="1"/>
      <c r="B126" s="1"/>
      <c r="C126" s="2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" x14ac:dyDescent="0.15">
      <c r="A127" s="1"/>
      <c r="B127" s="1"/>
      <c r="C127" s="2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" x14ac:dyDescent="0.15">
      <c r="A128" s="1"/>
      <c r="B128" s="1"/>
      <c r="C128" s="2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" x14ac:dyDescent="0.15">
      <c r="A129" s="1"/>
      <c r="B129" s="1"/>
      <c r="C129" s="2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" x14ac:dyDescent="0.15">
      <c r="A130" s="1"/>
      <c r="B130" s="1"/>
      <c r="C130" s="2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" x14ac:dyDescent="0.15">
      <c r="A131" s="1"/>
      <c r="B131" s="1"/>
      <c r="C131" s="2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" x14ac:dyDescent="0.15">
      <c r="A132" s="1"/>
      <c r="B132" s="1"/>
      <c r="C132" s="2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" x14ac:dyDescent="0.15">
      <c r="A133" s="1"/>
      <c r="B133" s="1"/>
      <c r="C133" s="2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" x14ac:dyDescent="0.15">
      <c r="A134" s="1"/>
      <c r="B134" s="1"/>
      <c r="C134" s="2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" x14ac:dyDescent="0.15">
      <c r="A135" s="1"/>
      <c r="B135" s="1"/>
      <c r="C135" s="2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" x14ac:dyDescent="0.15">
      <c r="A136" s="1"/>
      <c r="B136" s="1"/>
      <c r="C136" s="2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" x14ac:dyDescent="0.15">
      <c r="A137" s="1"/>
      <c r="B137" s="1"/>
      <c r="C137" s="2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" x14ac:dyDescent="0.15">
      <c r="A138" s="1"/>
      <c r="B138" s="1"/>
      <c r="C138" s="2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" x14ac:dyDescent="0.15">
      <c r="A139" s="1"/>
      <c r="B139" s="1"/>
      <c r="C139" s="2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" x14ac:dyDescent="0.15">
      <c r="A140" s="1"/>
      <c r="B140" s="1"/>
      <c r="C140" s="2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" x14ac:dyDescent="0.15">
      <c r="A141" s="1"/>
      <c r="B141" s="1"/>
      <c r="C141" s="2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" x14ac:dyDescent="0.15">
      <c r="A142" s="1"/>
      <c r="B142" s="1"/>
      <c r="C142" s="2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" x14ac:dyDescent="0.15">
      <c r="A143" s="1"/>
      <c r="B143" s="1"/>
      <c r="C143" s="2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" x14ac:dyDescent="0.15">
      <c r="A144" s="1"/>
      <c r="B144" s="1"/>
      <c r="C144" s="2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" x14ac:dyDescent="0.15">
      <c r="A145" s="1"/>
      <c r="B145" s="1"/>
      <c r="C145" s="2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" x14ac:dyDescent="0.15">
      <c r="A146" s="1"/>
      <c r="B146" s="1"/>
      <c r="C146" s="2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" x14ac:dyDescent="0.15">
      <c r="A147" s="1"/>
      <c r="B147" s="1"/>
      <c r="C147" s="2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" x14ac:dyDescent="0.15">
      <c r="A148" s="1"/>
      <c r="B148" s="1"/>
      <c r="C148" s="2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" x14ac:dyDescent="0.15">
      <c r="A149" s="1"/>
      <c r="B149" s="1"/>
      <c r="C149" s="2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" x14ac:dyDescent="0.15">
      <c r="A150" s="1"/>
      <c r="B150" s="1"/>
      <c r="C150" s="2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" x14ac:dyDescent="0.15">
      <c r="A151" s="1"/>
      <c r="B151" s="1"/>
      <c r="C151" s="2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" x14ac:dyDescent="0.15">
      <c r="A152" s="1"/>
      <c r="B152" s="1"/>
      <c r="C152" s="2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" x14ac:dyDescent="0.15">
      <c r="A153" s="1"/>
      <c r="B153" s="1"/>
      <c r="C153" s="2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" x14ac:dyDescent="0.15">
      <c r="A154" s="1"/>
      <c r="B154" s="1"/>
      <c r="C154" s="2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" x14ac:dyDescent="0.15">
      <c r="A155" s="1"/>
      <c r="B155" s="1"/>
      <c r="C155" s="2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" x14ac:dyDescent="0.15">
      <c r="A156" s="1"/>
      <c r="B156" s="1"/>
      <c r="C156" s="2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" x14ac:dyDescent="0.15">
      <c r="A157" s="1"/>
      <c r="B157" s="1"/>
      <c r="C157" s="2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" x14ac:dyDescent="0.15">
      <c r="A158" s="1"/>
      <c r="B158" s="1"/>
      <c r="C158" s="2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" x14ac:dyDescent="0.15">
      <c r="A159" s="1"/>
      <c r="B159" s="1"/>
      <c r="C159" s="2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" x14ac:dyDescent="0.15">
      <c r="A160" s="1"/>
      <c r="B160" s="1"/>
      <c r="C160" s="2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" x14ac:dyDescent="0.15">
      <c r="A161" s="1"/>
      <c r="B161" s="1"/>
      <c r="C161" s="2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" x14ac:dyDescent="0.15">
      <c r="A162" s="1"/>
      <c r="B162" s="1"/>
      <c r="C162" s="2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" x14ac:dyDescent="0.15">
      <c r="A163" s="1"/>
      <c r="B163" s="1"/>
      <c r="C163" s="2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" x14ac:dyDescent="0.15">
      <c r="A164" s="1"/>
      <c r="B164" s="1"/>
      <c r="C164" s="2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" x14ac:dyDescent="0.15">
      <c r="A165" s="1"/>
      <c r="B165" s="1"/>
      <c r="C165" s="2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" x14ac:dyDescent="0.15">
      <c r="A166" s="1"/>
      <c r="B166" s="1"/>
      <c r="C166" s="2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" x14ac:dyDescent="0.15">
      <c r="A167" s="1"/>
      <c r="B167" s="1"/>
      <c r="C167" s="2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" x14ac:dyDescent="0.15">
      <c r="A168" s="1"/>
      <c r="B168" s="1"/>
      <c r="C168" s="2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" x14ac:dyDescent="0.15">
      <c r="A169" s="1"/>
      <c r="B169" s="1"/>
      <c r="C169" s="2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" x14ac:dyDescent="0.15">
      <c r="A170" s="1"/>
      <c r="B170" s="1"/>
      <c r="C170" s="2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" x14ac:dyDescent="0.15">
      <c r="A171" s="1"/>
      <c r="B171" s="1"/>
      <c r="C171" s="2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" x14ac:dyDescent="0.15">
      <c r="A172" s="1"/>
      <c r="B172" s="1"/>
      <c r="C172" s="2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" x14ac:dyDescent="0.15">
      <c r="A173" s="1"/>
      <c r="B173" s="1"/>
      <c r="C173" s="2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" x14ac:dyDescent="0.15">
      <c r="A174" s="1"/>
      <c r="B174" s="1"/>
      <c r="C174" s="2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" x14ac:dyDescent="0.15">
      <c r="A175" s="1"/>
      <c r="B175" s="1"/>
      <c r="C175" s="2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" x14ac:dyDescent="0.15">
      <c r="A176" s="1"/>
      <c r="B176" s="1"/>
      <c r="C176" s="2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" x14ac:dyDescent="0.15">
      <c r="A177" s="1"/>
      <c r="B177" s="1"/>
      <c r="C177" s="2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" x14ac:dyDescent="0.15">
      <c r="A178" s="1"/>
      <c r="B178" s="1"/>
      <c r="C178" s="2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" x14ac:dyDescent="0.15">
      <c r="A179" s="1"/>
      <c r="B179" s="1"/>
      <c r="C179" s="2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" x14ac:dyDescent="0.15">
      <c r="A180" s="1"/>
      <c r="B180" s="1"/>
      <c r="C180" s="2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" x14ac:dyDescent="0.15">
      <c r="A181" s="1"/>
      <c r="B181" s="1"/>
      <c r="C181" s="2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" x14ac:dyDescent="0.15">
      <c r="A182" s="1"/>
      <c r="B182" s="1"/>
      <c r="C182" s="2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" x14ac:dyDescent="0.15">
      <c r="A183" s="1"/>
      <c r="B183" s="1"/>
      <c r="C183" s="2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" x14ac:dyDescent="0.15">
      <c r="A184" s="1"/>
      <c r="B184" s="1"/>
      <c r="C184" s="2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" x14ac:dyDescent="0.15">
      <c r="A185" s="1"/>
      <c r="B185" s="1"/>
      <c r="C185" s="2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" x14ac:dyDescent="0.15">
      <c r="A186" s="1"/>
      <c r="B186" s="1"/>
      <c r="C186" s="2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" x14ac:dyDescent="0.15">
      <c r="A187" s="1"/>
      <c r="B187" s="1"/>
      <c r="C187" s="2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" x14ac:dyDescent="0.15">
      <c r="A188" s="1"/>
      <c r="B188" s="1"/>
      <c r="C188" s="2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" x14ac:dyDescent="0.15">
      <c r="A189" s="1"/>
      <c r="B189" s="1"/>
      <c r="C189" s="2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" x14ac:dyDescent="0.15">
      <c r="A190" s="1"/>
      <c r="B190" s="1"/>
      <c r="C190" s="2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" x14ac:dyDescent="0.15">
      <c r="A191" s="1"/>
      <c r="B191" s="1"/>
      <c r="C191" s="2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" x14ac:dyDescent="0.15">
      <c r="A192" s="1"/>
      <c r="B192" s="1"/>
      <c r="C192" s="2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" x14ac:dyDescent="0.15">
      <c r="A193" s="1"/>
      <c r="B193" s="1"/>
      <c r="C193" s="2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" x14ac:dyDescent="0.15">
      <c r="A194" s="1"/>
      <c r="B194" s="1"/>
      <c r="C194" s="2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" x14ac:dyDescent="0.15">
      <c r="A195" s="1"/>
      <c r="B195" s="1"/>
      <c r="C195" s="2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" x14ac:dyDescent="0.15">
      <c r="A196" s="1"/>
      <c r="B196" s="1"/>
      <c r="C196" s="2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" x14ac:dyDescent="0.15">
      <c r="A197" s="1"/>
      <c r="B197" s="1"/>
      <c r="C197" s="2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" x14ac:dyDescent="0.15">
      <c r="A198" s="1"/>
      <c r="B198" s="1"/>
      <c r="C198" s="2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" x14ac:dyDescent="0.15">
      <c r="A199" s="1"/>
      <c r="B199" s="1"/>
      <c r="C199" s="2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" x14ac:dyDescent="0.15">
      <c r="A200" s="1"/>
      <c r="B200" s="1"/>
      <c r="C200" s="2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" x14ac:dyDescent="0.15">
      <c r="A201" s="1"/>
      <c r="B201" s="1"/>
      <c r="C201" s="2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" x14ac:dyDescent="0.15">
      <c r="A202" s="1"/>
      <c r="B202" s="1"/>
      <c r="C202" s="2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" x14ac:dyDescent="0.15">
      <c r="A203" s="1"/>
      <c r="B203" s="1"/>
      <c r="C203" s="2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" x14ac:dyDescent="0.15">
      <c r="A204" s="1"/>
      <c r="B204" s="1"/>
      <c r="C204" s="2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" x14ac:dyDescent="0.15">
      <c r="A205" s="1"/>
      <c r="B205" s="1"/>
      <c r="C205" s="2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" x14ac:dyDescent="0.15">
      <c r="A206" s="1"/>
      <c r="B206" s="1"/>
      <c r="C206" s="2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" x14ac:dyDescent="0.15">
      <c r="A207" s="1"/>
      <c r="B207" s="1"/>
      <c r="C207" s="2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" x14ac:dyDescent="0.15">
      <c r="A208" s="1"/>
      <c r="B208" s="1"/>
      <c r="C208" s="2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" x14ac:dyDescent="0.15">
      <c r="A209" s="1"/>
      <c r="B209" s="1"/>
      <c r="C209" s="2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" x14ac:dyDescent="0.15">
      <c r="A210" s="1"/>
      <c r="B210" s="1"/>
      <c r="C210" s="2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" x14ac:dyDescent="0.15">
      <c r="A211" s="1"/>
      <c r="B211" s="1"/>
      <c r="C211" s="2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" x14ac:dyDescent="0.15">
      <c r="A212" s="1"/>
      <c r="B212" s="1"/>
      <c r="C212" s="2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" x14ac:dyDescent="0.15">
      <c r="A213" s="1"/>
      <c r="B213" s="1"/>
      <c r="C213" s="2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" x14ac:dyDescent="0.15">
      <c r="A214" s="1"/>
      <c r="B214" s="1"/>
      <c r="C214" s="2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" x14ac:dyDescent="0.15">
      <c r="A215" s="1"/>
      <c r="B215" s="1"/>
      <c r="C215" s="2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" x14ac:dyDescent="0.15">
      <c r="A216" s="1"/>
      <c r="B216" s="1"/>
      <c r="C216" s="2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" x14ac:dyDescent="0.15">
      <c r="A217" s="1"/>
      <c r="B217" s="1"/>
      <c r="C217" s="2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" x14ac:dyDescent="0.15">
      <c r="A218" s="1"/>
      <c r="B218" s="1"/>
      <c r="C218" s="2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" x14ac:dyDescent="0.15">
      <c r="A219" s="1"/>
      <c r="B219" s="1"/>
      <c r="C219" s="2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" x14ac:dyDescent="0.15">
      <c r="A220" s="1"/>
      <c r="B220" s="1"/>
      <c r="C220" s="2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" x14ac:dyDescent="0.15">
      <c r="A221" s="1"/>
      <c r="B221" s="1"/>
      <c r="C221" s="2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" x14ac:dyDescent="0.15">
      <c r="A222" s="1"/>
      <c r="B222" s="1"/>
      <c r="C222" s="2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" x14ac:dyDescent="0.15">
      <c r="A223" s="1"/>
      <c r="B223" s="1"/>
      <c r="C223" s="2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" x14ac:dyDescent="0.15">
      <c r="A224" s="1"/>
      <c r="B224" s="1"/>
      <c r="C224" s="2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" x14ac:dyDescent="0.15">
      <c r="A225" s="1"/>
      <c r="B225" s="1"/>
      <c r="C225" s="2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" x14ac:dyDescent="0.15">
      <c r="A226" s="1"/>
      <c r="B226" s="1"/>
      <c r="C226" s="2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" x14ac:dyDescent="0.15">
      <c r="A227" s="1"/>
      <c r="B227" s="1"/>
      <c r="C227" s="2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" x14ac:dyDescent="0.15">
      <c r="A228" s="1"/>
      <c r="B228" s="1"/>
      <c r="C228" s="2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" x14ac:dyDescent="0.15">
      <c r="A229" s="1"/>
      <c r="B229" s="1"/>
      <c r="C229" s="2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" x14ac:dyDescent="0.15">
      <c r="A230" s="1"/>
      <c r="B230" s="1"/>
      <c r="C230" s="2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" x14ac:dyDescent="0.15">
      <c r="A231" s="1"/>
      <c r="B231" s="1"/>
      <c r="C231" s="2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" x14ac:dyDescent="0.15">
      <c r="A232" s="1"/>
      <c r="B232" s="1"/>
      <c r="C232" s="2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" x14ac:dyDescent="0.15">
      <c r="A233" s="1"/>
      <c r="B233" s="1"/>
      <c r="C233" s="2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" x14ac:dyDescent="0.15">
      <c r="A234" s="1"/>
      <c r="B234" s="1"/>
      <c r="C234" s="2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" x14ac:dyDescent="0.15">
      <c r="A235" s="1"/>
      <c r="B235" s="1"/>
      <c r="C235" s="2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" x14ac:dyDescent="0.15">
      <c r="A236" s="1"/>
      <c r="B236" s="1"/>
      <c r="C236" s="2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" x14ac:dyDescent="0.15">
      <c r="A237" s="1"/>
      <c r="B237" s="1"/>
      <c r="C237" s="2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" x14ac:dyDescent="0.15">
      <c r="A238" s="1"/>
      <c r="B238" s="1"/>
      <c r="C238" s="2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" x14ac:dyDescent="0.15">
      <c r="A239" s="1"/>
      <c r="B239" s="1"/>
      <c r="C239" s="2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" x14ac:dyDescent="0.15">
      <c r="A240" s="1"/>
      <c r="B240" s="1"/>
      <c r="C240" s="2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" x14ac:dyDescent="0.15">
      <c r="A241" s="1"/>
      <c r="B241" s="1"/>
      <c r="C241" s="2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" x14ac:dyDescent="0.15">
      <c r="A242" s="1"/>
      <c r="B242" s="1"/>
      <c r="C242" s="2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" x14ac:dyDescent="0.15">
      <c r="A243" s="1"/>
      <c r="B243" s="1"/>
      <c r="C243" s="2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" x14ac:dyDescent="0.15">
      <c r="A244" s="1"/>
      <c r="B244" s="1"/>
      <c r="C244" s="2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" x14ac:dyDescent="0.15">
      <c r="A245" s="1"/>
      <c r="B245" s="1"/>
      <c r="C245" s="2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" x14ac:dyDescent="0.15">
      <c r="A246" s="1"/>
      <c r="B246" s="1"/>
      <c r="C246" s="2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" x14ac:dyDescent="0.15">
      <c r="A247" s="1"/>
      <c r="B247" s="1"/>
      <c r="C247" s="2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" x14ac:dyDescent="0.15">
      <c r="A248" s="1"/>
      <c r="B248" s="1"/>
      <c r="C248" s="2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" x14ac:dyDescent="0.15">
      <c r="A249" s="1"/>
      <c r="B249" s="1"/>
      <c r="C249" s="2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" x14ac:dyDescent="0.15">
      <c r="A250" s="1"/>
      <c r="B250" s="1"/>
      <c r="C250" s="2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" x14ac:dyDescent="0.15">
      <c r="A251" s="1"/>
      <c r="B251" s="1"/>
      <c r="C251" s="2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" x14ac:dyDescent="0.15">
      <c r="A252" s="1"/>
      <c r="B252" s="1"/>
      <c r="C252" s="2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" x14ac:dyDescent="0.15">
      <c r="A253" s="1"/>
      <c r="B253" s="1"/>
      <c r="C253" s="2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" x14ac:dyDescent="0.15">
      <c r="A254" s="1"/>
      <c r="B254" s="1"/>
      <c r="C254" s="2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" x14ac:dyDescent="0.15">
      <c r="A255" s="1"/>
      <c r="B255" s="1"/>
      <c r="C255" s="2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" x14ac:dyDescent="0.15">
      <c r="A256" s="1"/>
      <c r="B256" s="1"/>
      <c r="C256" s="2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" x14ac:dyDescent="0.15">
      <c r="A257" s="1"/>
      <c r="B257" s="1"/>
      <c r="C257" s="2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" x14ac:dyDescent="0.15">
      <c r="A258" s="1"/>
      <c r="B258" s="1"/>
      <c r="C258" s="2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" x14ac:dyDescent="0.15">
      <c r="A259" s="1"/>
      <c r="B259" s="1"/>
      <c r="C259" s="2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" x14ac:dyDescent="0.15">
      <c r="A260" s="1"/>
      <c r="B260" s="1"/>
      <c r="C260" s="2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" x14ac:dyDescent="0.15">
      <c r="A261" s="1"/>
      <c r="B261" s="1"/>
      <c r="C261" s="2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" x14ac:dyDescent="0.15">
      <c r="A262" s="1"/>
      <c r="B262" s="1"/>
      <c r="C262" s="2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" x14ac:dyDescent="0.15">
      <c r="A263" s="1"/>
      <c r="B263" s="1"/>
      <c r="C263" s="2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" x14ac:dyDescent="0.15">
      <c r="A264" s="1"/>
      <c r="B264" s="1"/>
      <c r="C264" s="2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" x14ac:dyDescent="0.15">
      <c r="A265" s="1"/>
      <c r="B265" s="1"/>
      <c r="C265" s="2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" x14ac:dyDescent="0.15">
      <c r="A266" s="1"/>
      <c r="B266" s="1"/>
      <c r="C266" s="2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" x14ac:dyDescent="0.15">
      <c r="A267" s="1"/>
      <c r="B267" s="1"/>
      <c r="C267" s="2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" x14ac:dyDescent="0.15">
      <c r="A268" s="1"/>
      <c r="B268" s="1"/>
      <c r="C268" s="2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" x14ac:dyDescent="0.15">
      <c r="A269" s="1"/>
      <c r="B269" s="1"/>
      <c r="C269" s="2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" x14ac:dyDescent="0.15">
      <c r="A270" s="1"/>
      <c r="B270" s="1"/>
      <c r="C270" s="2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" x14ac:dyDescent="0.15">
      <c r="A271" s="1"/>
      <c r="B271" s="1"/>
      <c r="C271" s="2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" x14ac:dyDescent="0.15">
      <c r="A272" s="1"/>
      <c r="B272" s="1"/>
      <c r="C272" s="2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" x14ac:dyDescent="0.15">
      <c r="A273" s="1"/>
      <c r="B273" s="1"/>
      <c r="C273" s="2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" x14ac:dyDescent="0.15">
      <c r="A274" s="1"/>
      <c r="B274" s="1"/>
      <c r="C274" s="2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" x14ac:dyDescent="0.15">
      <c r="A275" s="1"/>
      <c r="B275" s="1"/>
      <c r="C275" s="2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" x14ac:dyDescent="0.15">
      <c r="A276" s="1"/>
      <c r="B276" s="1"/>
      <c r="C276" s="2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" x14ac:dyDescent="0.15">
      <c r="A277" s="1"/>
      <c r="B277" s="1"/>
      <c r="C277" s="2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" x14ac:dyDescent="0.15">
      <c r="A278" s="1"/>
      <c r="B278" s="1"/>
      <c r="C278" s="2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" x14ac:dyDescent="0.15">
      <c r="A279" s="1"/>
      <c r="B279" s="1"/>
      <c r="C279" s="2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" x14ac:dyDescent="0.15">
      <c r="A280" s="1"/>
      <c r="B280" s="1"/>
      <c r="C280" s="2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" x14ac:dyDescent="0.15">
      <c r="A281" s="1"/>
      <c r="B281" s="1"/>
      <c r="C281" s="2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" x14ac:dyDescent="0.15">
      <c r="A282" s="1"/>
      <c r="B282" s="1"/>
      <c r="C282" s="2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" x14ac:dyDescent="0.15">
      <c r="A283" s="1"/>
      <c r="B283" s="1"/>
      <c r="C283" s="2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" x14ac:dyDescent="0.15">
      <c r="A284" s="1"/>
      <c r="B284" s="1"/>
      <c r="C284" s="2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" x14ac:dyDescent="0.15">
      <c r="A285" s="1"/>
      <c r="B285" s="1"/>
      <c r="C285" s="2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" x14ac:dyDescent="0.15">
      <c r="A286" s="1"/>
      <c r="B286" s="1"/>
      <c r="C286" s="2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" x14ac:dyDescent="0.15">
      <c r="A287" s="1"/>
      <c r="B287" s="1"/>
      <c r="C287" s="2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" x14ac:dyDescent="0.15">
      <c r="A288" s="1"/>
      <c r="B288" s="1"/>
      <c r="C288" s="2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" x14ac:dyDescent="0.15">
      <c r="A289" s="1"/>
      <c r="B289" s="1"/>
      <c r="C289" s="2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" x14ac:dyDescent="0.15">
      <c r="A290" s="1"/>
      <c r="B290" s="1"/>
      <c r="C290" s="2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" x14ac:dyDescent="0.15">
      <c r="A291" s="1"/>
      <c r="B291" s="1"/>
      <c r="C291" s="2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" x14ac:dyDescent="0.15">
      <c r="A292" s="1"/>
      <c r="B292" s="1"/>
      <c r="C292" s="2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" x14ac:dyDescent="0.15">
      <c r="A293" s="1"/>
      <c r="B293" s="1"/>
      <c r="C293" s="2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" x14ac:dyDescent="0.15">
      <c r="A294" s="1"/>
      <c r="B294" s="1"/>
      <c r="C294" s="2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" x14ac:dyDescent="0.15">
      <c r="A295" s="1"/>
      <c r="B295" s="1"/>
      <c r="C295" s="2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" x14ac:dyDescent="0.15">
      <c r="A296" s="1"/>
      <c r="B296" s="1"/>
      <c r="C296" s="2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" x14ac:dyDescent="0.15">
      <c r="A297" s="1"/>
      <c r="B297" s="1"/>
      <c r="C297" s="2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" x14ac:dyDescent="0.15">
      <c r="A298" s="1"/>
      <c r="B298" s="1"/>
      <c r="C298" s="2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" x14ac:dyDescent="0.15">
      <c r="A299" s="1"/>
      <c r="B299" s="1"/>
      <c r="C299" s="2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" x14ac:dyDescent="0.15">
      <c r="A300" s="1"/>
      <c r="B300" s="1"/>
      <c r="C300" s="2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" x14ac:dyDescent="0.15">
      <c r="A301" s="1"/>
      <c r="B301" s="1"/>
      <c r="C301" s="2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" x14ac:dyDescent="0.15">
      <c r="A302" s="1"/>
      <c r="B302" s="1"/>
      <c r="C302" s="2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" x14ac:dyDescent="0.15">
      <c r="A303" s="1"/>
      <c r="B303" s="1"/>
      <c r="C303" s="2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" x14ac:dyDescent="0.15">
      <c r="A304" s="1"/>
      <c r="B304" s="1"/>
      <c r="C304" s="2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" x14ac:dyDescent="0.15">
      <c r="A305" s="1"/>
      <c r="B305" s="1"/>
      <c r="C305" s="2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" x14ac:dyDescent="0.15">
      <c r="A306" s="1"/>
      <c r="B306" s="1"/>
      <c r="C306" s="2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" x14ac:dyDescent="0.15">
      <c r="A307" s="1"/>
      <c r="B307" s="1"/>
      <c r="C307" s="2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" x14ac:dyDescent="0.15">
      <c r="A308" s="1"/>
      <c r="B308" s="1"/>
      <c r="C308" s="2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" x14ac:dyDescent="0.15">
      <c r="A309" s="1"/>
      <c r="B309" s="1"/>
      <c r="C309" s="2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" x14ac:dyDescent="0.15">
      <c r="A310" s="1"/>
      <c r="B310" s="1"/>
      <c r="C310" s="2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" x14ac:dyDescent="0.15">
      <c r="A311" s="1"/>
      <c r="B311" s="1"/>
      <c r="C311" s="2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" x14ac:dyDescent="0.15">
      <c r="A312" s="1"/>
      <c r="B312" s="1"/>
      <c r="C312" s="2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" x14ac:dyDescent="0.15">
      <c r="A313" s="1"/>
      <c r="B313" s="1"/>
      <c r="C313" s="2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" x14ac:dyDescent="0.15">
      <c r="A314" s="1"/>
      <c r="B314" s="1"/>
      <c r="C314" s="2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" x14ac:dyDescent="0.15">
      <c r="A315" s="1"/>
      <c r="B315" s="1"/>
      <c r="C315" s="2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" x14ac:dyDescent="0.15">
      <c r="A316" s="1"/>
      <c r="B316" s="1"/>
      <c r="C316" s="2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" x14ac:dyDescent="0.15">
      <c r="A317" s="1"/>
      <c r="B317" s="1"/>
      <c r="C317" s="2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" x14ac:dyDescent="0.15">
      <c r="A318" s="1"/>
      <c r="B318" s="1"/>
      <c r="C318" s="2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" x14ac:dyDescent="0.15">
      <c r="A319" s="1"/>
      <c r="B319" s="1"/>
      <c r="C319" s="2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" x14ac:dyDescent="0.15">
      <c r="A320" s="1"/>
      <c r="B320" s="1"/>
      <c r="C320" s="2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" x14ac:dyDescent="0.15">
      <c r="A321" s="1"/>
      <c r="B321" s="1"/>
      <c r="C321" s="2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" x14ac:dyDescent="0.15">
      <c r="A322" s="1"/>
      <c r="B322" s="1"/>
      <c r="C322" s="2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" x14ac:dyDescent="0.15">
      <c r="A323" s="1"/>
      <c r="B323" s="1"/>
      <c r="C323" s="2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" x14ac:dyDescent="0.15">
      <c r="A324" s="1"/>
      <c r="B324" s="1"/>
      <c r="C324" s="2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" x14ac:dyDescent="0.15">
      <c r="A325" s="1"/>
      <c r="B325" s="1"/>
      <c r="C325" s="2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" x14ac:dyDescent="0.15">
      <c r="A326" s="1"/>
      <c r="B326" s="1"/>
      <c r="C326" s="2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" x14ac:dyDescent="0.15">
      <c r="A327" s="1"/>
      <c r="B327" s="1"/>
      <c r="C327" s="2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" x14ac:dyDescent="0.15">
      <c r="A328" s="1"/>
      <c r="B328" s="1"/>
      <c r="C328" s="2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" x14ac:dyDescent="0.15">
      <c r="A329" s="1"/>
      <c r="B329" s="1"/>
      <c r="C329" s="2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" x14ac:dyDescent="0.15">
      <c r="A330" s="1"/>
      <c r="B330" s="1"/>
      <c r="C330" s="2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" x14ac:dyDescent="0.15">
      <c r="A331" s="1"/>
      <c r="B331" s="1"/>
      <c r="C331" s="2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" x14ac:dyDescent="0.15">
      <c r="A332" s="1"/>
      <c r="B332" s="1"/>
      <c r="C332" s="2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" x14ac:dyDescent="0.15">
      <c r="A333" s="1"/>
      <c r="B333" s="1"/>
      <c r="C333" s="2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" x14ac:dyDescent="0.15">
      <c r="A334" s="1"/>
      <c r="B334" s="1"/>
      <c r="C334" s="2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" x14ac:dyDescent="0.15">
      <c r="A335" s="1"/>
      <c r="B335" s="1"/>
      <c r="C335" s="2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" x14ac:dyDescent="0.15">
      <c r="A336" s="1"/>
      <c r="B336" s="1"/>
      <c r="C336" s="2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" x14ac:dyDescent="0.15">
      <c r="A337" s="1"/>
      <c r="B337" s="1"/>
      <c r="C337" s="2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" x14ac:dyDescent="0.15">
      <c r="A338" s="1"/>
      <c r="B338" s="1"/>
      <c r="C338" s="2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" x14ac:dyDescent="0.15">
      <c r="A339" s="1"/>
      <c r="B339" s="1"/>
      <c r="C339" s="2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" x14ac:dyDescent="0.15">
      <c r="A340" s="1"/>
      <c r="B340" s="1"/>
      <c r="C340" s="2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" x14ac:dyDescent="0.15">
      <c r="A341" s="1"/>
      <c r="B341" s="1"/>
      <c r="C341" s="2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" x14ac:dyDescent="0.15">
      <c r="A342" s="1"/>
      <c r="B342" s="1"/>
      <c r="C342" s="2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" x14ac:dyDescent="0.15">
      <c r="A343" s="1"/>
      <c r="B343" s="1"/>
      <c r="C343" s="2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" x14ac:dyDescent="0.15">
      <c r="A344" s="1"/>
      <c r="B344" s="1"/>
      <c r="C344" s="2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" x14ac:dyDescent="0.15">
      <c r="A345" s="1"/>
      <c r="B345" s="1"/>
      <c r="C345" s="2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" x14ac:dyDescent="0.15">
      <c r="A346" s="1"/>
      <c r="B346" s="1"/>
      <c r="C346" s="2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" x14ac:dyDescent="0.15">
      <c r="A347" s="1"/>
      <c r="B347" s="1"/>
      <c r="C347" s="2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" x14ac:dyDescent="0.15">
      <c r="A348" s="1"/>
      <c r="B348" s="1"/>
      <c r="C348" s="2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" x14ac:dyDescent="0.15">
      <c r="A349" s="1"/>
      <c r="B349" s="1"/>
      <c r="C349" s="2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" x14ac:dyDescent="0.15">
      <c r="A350" s="1"/>
      <c r="B350" s="1"/>
      <c r="C350" s="2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" x14ac:dyDescent="0.15">
      <c r="A351" s="1"/>
      <c r="B351" s="1"/>
      <c r="C351" s="2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" x14ac:dyDescent="0.15">
      <c r="A352" s="1"/>
      <c r="B352" s="1"/>
      <c r="C352" s="2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" x14ac:dyDescent="0.15">
      <c r="A353" s="1"/>
      <c r="B353" s="1"/>
      <c r="C353" s="2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" x14ac:dyDescent="0.15">
      <c r="A354" s="1"/>
      <c r="B354" s="1"/>
      <c r="C354" s="2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" x14ac:dyDescent="0.15">
      <c r="A355" s="1"/>
      <c r="B355" s="1"/>
      <c r="C355" s="2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" x14ac:dyDescent="0.15">
      <c r="A356" s="1"/>
      <c r="B356" s="1"/>
      <c r="C356" s="2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" x14ac:dyDescent="0.15">
      <c r="A357" s="1"/>
      <c r="B357" s="1"/>
      <c r="C357" s="2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" x14ac:dyDescent="0.15">
      <c r="A358" s="1"/>
      <c r="B358" s="1"/>
      <c r="C358" s="2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" x14ac:dyDescent="0.15">
      <c r="A359" s="1"/>
      <c r="B359" s="1"/>
      <c r="C359" s="2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" x14ac:dyDescent="0.15">
      <c r="A360" s="1"/>
      <c r="B360" s="1"/>
      <c r="C360" s="2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" x14ac:dyDescent="0.15">
      <c r="A361" s="1"/>
      <c r="B361" s="1"/>
      <c r="C361" s="2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" x14ac:dyDescent="0.15">
      <c r="A362" s="1"/>
      <c r="B362" s="1"/>
      <c r="C362" s="2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" x14ac:dyDescent="0.15">
      <c r="A363" s="1"/>
      <c r="B363" s="1"/>
      <c r="C363" s="2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" x14ac:dyDescent="0.15">
      <c r="A364" s="1"/>
      <c r="B364" s="1"/>
      <c r="C364" s="2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" x14ac:dyDescent="0.15">
      <c r="A365" s="1"/>
      <c r="B365" s="1"/>
      <c r="C365" s="2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" x14ac:dyDescent="0.15">
      <c r="A366" s="1"/>
      <c r="B366" s="1"/>
      <c r="C366" s="2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" x14ac:dyDescent="0.15">
      <c r="A367" s="1"/>
      <c r="B367" s="1"/>
      <c r="C367" s="2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" x14ac:dyDescent="0.15">
      <c r="A368" s="1"/>
      <c r="B368" s="1"/>
      <c r="C368" s="2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" x14ac:dyDescent="0.15">
      <c r="A369" s="1"/>
      <c r="B369" s="1"/>
      <c r="C369" s="2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" x14ac:dyDescent="0.15">
      <c r="A370" s="1"/>
      <c r="B370" s="1"/>
      <c r="C370" s="2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" x14ac:dyDescent="0.15">
      <c r="A371" s="1"/>
      <c r="B371" s="1"/>
      <c r="C371" s="2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" x14ac:dyDescent="0.15">
      <c r="A372" s="1"/>
      <c r="B372" s="1"/>
      <c r="C372" s="2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" x14ac:dyDescent="0.15">
      <c r="A373" s="1"/>
      <c r="B373" s="1"/>
      <c r="C373" s="2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" x14ac:dyDescent="0.15">
      <c r="A374" s="1"/>
      <c r="B374" s="1"/>
      <c r="C374" s="2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" x14ac:dyDescent="0.15">
      <c r="A375" s="1"/>
      <c r="B375" s="1"/>
      <c r="C375" s="2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" x14ac:dyDescent="0.15">
      <c r="A376" s="1"/>
      <c r="B376" s="1"/>
      <c r="C376" s="2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" x14ac:dyDescent="0.15">
      <c r="A377" s="1"/>
      <c r="B377" s="1"/>
      <c r="C377" s="2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" x14ac:dyDescent="0.15">
      <c r="A378" s="1"/>
      <c r="B378" s="1"/>
      <c r="C378" s="2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" x14ac:dyDescent="0.15">
      <c r="A379" s="1"/>
      <c r="B379" s="1"/>
      <c r="C379" s="2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" x14ac:dyDescent="0.15">
      <c r="A380" s="1"/>
      <c r="B380" s="1"/>
      <c r="C380" s="2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" x14ac:dyDescent="0.15">
      <c r="A381" s="1"/>
      <c r="B381" s="1"/>
      <c r="C381" s="2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" x14ac:dyDescent="0.15">
      <c r="A382" s="1"/>
      <c r="B382" s="1"/>
      <c r="C382" s="2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" x14ac:dyDescent="0.15">
      <c r="A383" s="1"/>
      <c r="B383" s="1"/>
      <c r="C383" s="2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" x14ac:dyDescent="0.15">
      <c r="A384" s="1"/>
      <c r="B384" s="1"/>
      <c r="C384" s="2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" x14ac:dyDescent="0.15">
      <c r="A385" s="1"/>
      <c r="B385" s="1"/>
      <c r="C385" s="2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" x14ac:dyDescent="0.15">
      <c r="A386" s="1"/>
      <c r="B386" s="1"/>
      <c r="C386" s="2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" x14ac:dyDescent="0.15">
      <c r="A387" s="1"/>
      <c r="B387" s="1"/>
      <c r="C387" s="2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" x14ac:dyDescent="0.15">
      <c r="A388" s="1"/>
      <c r="B388" s="1"/>
      <c r="C388" s="2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" x14ac:dyDescent="0.15">
      <c r="A389" s="1"/>
      <c r="B389" s="1"/>
      <c r="C389" s="2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" x14ac:dyDescent="0.15">
      <c r="A390" s="1"/>
      <c r="B390" s="1"/>
      <c r="C390" s="2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" x14ac:dyDescent="0.15">
      <c r="A391" s="1"/>
      <c r="B391" s="1"/>
      <c r="C391" s="2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" x14ac:dyDescent="0.15">
      <c r="A392" s="1"/>
      <c r="B392" s="1"/>
      <c r="C392" s="2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" x14ac:dyDescent="0.15">
      <c r="A393" s="1"/>
      <c r="B393" s="1"/>
      <c r="C393" s="2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" x14ac:dyDescent="0.15">
      <c r="A394" s="1"/>
      <c r="B394" s="1"/>
      <c r="C394" s="2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" x14ac:dyDescent="0.15">
      <c r="A395" s="1"/>
      <c r="B395" s="1"/>
      <c r="C395" s="2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" x14ac:dyDescent="0.15">
      <c r="A396" s="1"/>
      <c r="B396" s="1"/>
      <c r="C396" s="2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" x14ac:dyDescent="0.15">
      <c r="A397" s="1"/>
      <c r="B397" s="1"/>
      <c r="C397" s="2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" x14ac:dyDescent="0.15">
      <c r="A398" s="1"/>
      <c r="B398" s="1"/>
      <c r="C398" s="2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" x14ac:dyDescent="0.15">
      <c r="A399" s="1"/>
      <c r="B399" s="1"/>
      <c r="C399" s="2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" x14ac:dyDescent="0.15">
      <c r="A400" s="1"/>
      <c r="B400" s="1"/>
      <c r="C400" s="2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" x14ac:dyDescent="0.15">
      <c r="A401" s="1"/>
      <c r="B401" s="1"/>
      <c r="C401" s="2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" x14ac:dyDescent="0.15">
      <c r="A402" s="1"/>
      <c r="B402" s="1"/>
      <c r="C402" s="2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" x14ac:dyDescent="0.15">
      <c r="A403" s="1"/>
      <c r="B403" s="1"/>
      <c r="C403" s="2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" x14ac:dyDescent="0.15">
      <c r="A404" s="1"/>
      <c r="B404" s="1"/>
      <c r="C404" s="2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" x14ac:dyDescent="0.15">
      <c r="A405" s="1"/>
      <c r="B405" s="1"/>
      <c r="C405" s="2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" x14ac:dyDescent="0.15">
      <c r="A406" s="1"/>
      <c r="B406" s="1"/>
      <c r="C406" s="2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" x14ac:dyDescent="0.15">
      <c r="A407" s="1"/>
      <c r="B407" s="1"/>
      <c r="C407" s="2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" x14ac:dyDescent="0.15">
      <c r="A408" s="1"/>
      <c r="B408" s="1"/>
      <c r="C408" s="2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" x14ac:dyDescent="0.15">
      <c r="A409" s="1"/>
      <c r="B409" s="1"/>
      <c r="C409" s="2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" x14ac:dyDescent="0.15">
      <c r="A410" s="1"/>
      <c r="B410" s="1"/>
      <c r="C410" s="2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" x14ac:dyDescent="0.15">
      <c r="A411" s="1"/>
      <c r="B411" s="1"/>
      <c r="C411" s="2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" x14ac:dyDescent="0.15">
      <c r="A412" s="1"/>
      <c r="B412" s="1"/>
      <c r="C412" s="2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" x14ac:dyDescent="0.15">
      <c r="A413" s="1"/>
      <c r="B413" s="1"/>
      <c r="C413" s="2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" x14ac:dyDescent="0.15">
      <c r="A414" s="1"/>
      <c r="B414" s="1"/>
      <c r="C414" s="2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" x14ac:dyDescent="0.15">
      <c r="A415" s="1"/>
      <c r="B415" s="1"/>
      <c r="C415" s="2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" x14ac:dyDescent="0.15">
      <c r="A416" s="1"/>
      <c r="B416" s="1"/>
      <c r="C416" s="2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" x14ac:dyDescent="0.15">
      <c r="A417" s="1"/>
      <c r="B417" s="1"/>
      <c r="C417" s="2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" x14ac:dyDescent="0.15">
      <c r="A418" s="1"/>
      <c r="B418" s="1"/>
      <c r="C418" s="2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" x14ac:dyDescent="0.15">
      <c r="A419" s="1"/>
      <c r="B419" s="1"/>
      <c r="C419" s="2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" x14ac:dyDescent="0.15">
      <c r="A420" s="1"/>
      <c r="B420" s="1"/>
      <c r="C420" s="2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" x14ac:dyDescent="0.15">
      <c r="A421" s="1"/>
      <c r="B421" s="1"/>
      <c r="C421" s="2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" x14ac:dyDescent="0.15">
      <c r="A422" s="1"/>
      <c r="B422" s="1"/>
      <c r="C422" s="2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" x14ac:dyDescent="0.15">
      <c r="A423" s="1"/>
      <c r="B423" s="1"/>
      <c r="C423" s="2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" x14ac:dyDescent="0.15">
      <c r="A424" s="1"/>
      <c r="B424" s="1"/>
      <c r="C424" s="2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" x14ac:dyDescent="0.15">
      <c r="A425" s="1"/>
      <c r="B425" s="1"/>
      <c r="C425" s="2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" x14ac:dyDescent="0.15">
      <c r="A426" s="1"/>
      <c r="B426" s="1"/>
      <c r="C426" s="2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" x14ac:dyDescent="0.15">
      <c r="A427" s="1"/>
      <c r="B427" s="1"/>
      <c r="C427" s="2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" x14ac:dyDescent="0.15">
      <c r="A428" s="1"/>
      <c r="B428" s="1"/>
      <c r="C428" s="2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" x14ac:dyDescent="0.15">
      <c r="A429" s="1"/>
      <c r="B429" s="1"/>
      <c r="C429" s="2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" x14ac:dyDescent="0.15">
      <c r="A430" s="1"/>
      <c r="B430" s="1"/>
      <c r="C430" s="2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" x14ac:dyDescent="0.15">
      <c r="A431" s="1"/>
      <c r="B431" s="1"/>
      <c r="C431" s="2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" x14ac:dyDescent="0.15">
      <c r="A432" s="1"/>
      <c r="B432" s="1"/>
      <c r="C432" s="2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" x14ac:dyDescent="0.15">
      <c r="A433" s="1"/>
      <c r="B433" s="1"/>
      <c r="C433" s="2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" x14ac:dyDescent="0.15">
      <c r="A434" s="1"/>
      <c r="B434" s="1"/>
      <c r="C434" s="2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" x14ac:dyDescent="0.15">
      <c r="A435" s="1"/>
      <c r="B435" s="1"/>
      <c r="C435" s="2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" x14ac:dyDescent="0.15">
      <c r="A436" s="1"/>
      <c r="B436" s="1"/>
      <c r="C436" s="2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" x14ac:dyDescent="0.15">
      <c r="A437" s="1"/>
      <c r="B437" s="1"/>
      <c r="C437" s="2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" x14ac:dyDescent="0.15">
      <c r="A438" s="1"/>
      <c r="B438" s="1"/>
      <c r="C438" s="2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" x14ac:dyDescent="0.15">
      <c r="A439" s="1"/>
      <c r="B439" s="1"/>
      <c r="C439" s="2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" x14ac:dyDescent="0.15">
      <c r="A440" s="1"/>
      <c r="B440" s="1"/>
      <c r="C440" s="2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" x14ac:dyDescent="0.15">
      <c r="A441" s="1"/>
      <c r="B441" s="1"/>
      <c r="C441" s="2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" x14ac:dyDescent="0.15">
      <c r="A442" s="1"/>
      <c r="B442" s="1"/>
      <c r="C442" s="2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" x14ac:dyDescent="0.15">
      <c r="A443" s="1"/>
      <c r="B443" s="1"/>
      <c r="C443" s="2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" x14ac:dyDescent="0.15">
      <c r="A444" s="1"/>
      <c r="B444" s="1"/>
      <c r="C444" s="2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" x14ac:dyDescent="0.15">
      <c r="A445" s="1"/>
      <c r="B445" s="1"/>
      <c r="C445" s="2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" x14ac:dyDescent="0.15">
      <c r="A446" s="1"/>
      <c r="B446" s="1"/>
      <c r="C446" s="2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" x14ac:dyDescent="0.15">
      <c r="A447" s="1"/>
      <c r="B447" s="1"/>
      <c r="C447" s="2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" x14ac:dyDescent="0.15">
      <c r="A448" s="1"/>
      <c r="B448" s="1"/>
      <c r="C448" s="2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" x14ac:dyDescent="0.15">
      <c r="A449" s="1"/>
      <c r="B449" s="1"/>
      <c r="C449" s="2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" x14ac:dyDescent="0.15">
      <c r="A450" s="1"/>
      <c r="B450" s="1"/>
      <c r="C450" s="2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" x14ac:dyDescent="0.15">
      <c r="A451" s="1"/>
      <c r="B451" s="1"/>
      <c r="C451" s="2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" x14ac:dyDescent="0.15">
      <c r="A452" s="1"/>
      <c r="B452" s="1"/>
      <c r="C452" s="2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" x14ac:dyDescent="0.15">
      <c r="A453" s="1"/>
      <c r="B453" s="1"/>
      <c r="C453" s="2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" x14ac:dyDescent="0.15">
      <c r="A454" s="1"/>
      <c r="B454" s="1"/>
      <c r="C454" s="2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" x14ac:dyDescent="0.15">
      <c r="A455" s="1"/>
      <c r="B455" s="1"/>
      <c r="C455" s="2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" x14ac:dyDescent="0.15">
      <c r="A456" s="1"/>
      <c r="B456" s="1"/>
      <c r="C456" s="2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" x14ac:dyDescent="0.15">
      <c r="A457" s="1"/>
      <c r="B457" s="1"/>
      <c r="C457" s="2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" x14ac:dyDescent="0.15">
      <c r="A458" s="1"/>
      <c r="B458" s="1"/>
      <c r="C458" s="2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" x14ac:dyDescent="0.15">
      <c r="A459" s="1"/>
      <c r="B459" s="1"/>
      <c r="C459" s="2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" x14ac:dyDescent="0.15">
      <c r="A460" s="1"/>
      <c r="B460" s="1"/>
      <c r="C460" s="2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" x14ac:dyDescent="0.15">
      <c r="A461" s="1"/>
      <c r="B461" s="1"/>
      <c r="C461" s="2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" x14ac:dyDescent="0.15">
      <c r="A462" s="1"/>
      <c r="B462" s="1"/>
      <c r="C462" s="2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" x14ac:dyDescent="0.15">
      <c r="A463" s="1"/>
      <c r="B463" s="1"/>
      <c r="C463" s="2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" x14ac:dyDescent="0.15">
      <c r="A464" s="1"/>
      <c r="B464" s="1"/>
      <c r="C464" s="2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" x14ac:dyDescent="0.15">
      <c r="A465" s="1"/>
      <c r="B465" s="1"/>
      <c r="C465" s="2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" x14ac:dyDescent="0.15">
      <c r="A466" s="1"/>
      <c r="B466" s="1"/>
      <c r="C466" s="2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" x14ac:dyDescent="0.15">
      <c r="A467" s="1"/>
      <c r="B467" s="1"/>
      <c r="C467" s="2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" x14ac:dyDescent="0.15">
      <c r="A468" s="1"/>
      <c r="B468" s="1"/>
      <c r="C468" s="2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" x14ac:dyDescent="0.15">
      <c r="A469" s="1"/>
      <c r="B469" s="1"/>
      <c r="C469" s="2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" x14ac:dyDescent="0.15">
      <c r="A470" s="1"/>
      <c r="B470" s="1"/>
      <c r="C470" s="2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" x14ac:dyDescent="0.15">
      <c r="A471" s="1"/>
      <c r="B471" s="1"/>
      <c r="C471" s="2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" x14ac:dyDescent="0.15">
      <c r="A472" s="1"/>
      <c r="B472" s="1"/>
      <c r="C472" s="2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" x14ac:dyDescent="0.15">
      <c r="A473" s="1"/>
      <c r="B473" s="1"/>
      <c r="C473" s="2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" x14ac:dyDescent="0.15">
      <c r="A474" s="1"/>
      <c r="B474" s="1"/>
      <c r="C474" s="2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" x14ac:dyDescent="0.15">
      <c r="A475" s="1"/>
      <c r="B475" s="1"/>
      <c r="C475" s="2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" x14ac:dyDescent="0.15">
      <c r="A476" s="1"/>
      <c r="B476" s="1"/>
      <c r="C476" s="2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" x14ac:dyDescent="0.15">
      <c r="A477" s="1"/>
      <c r="B477" s="1"/>
      <c r="C477" s="2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" x14ac:dyDescent="0.15">
      <c r="A478" s="1"/>
      <c r="B478" s="1"/>
      <c r="C478" s="2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" x14ac:dyDescent="0.15">
      <c r="A479" s="1"/>
      <c r="B479" s="1"/>
      <c r="C479" s="2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" x14ac:dyDescent="0.15">
      <c r="A480" s="1"/>
      <c r="B480" s="1"/>
      <c r="C480" s="2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" x14ac:dyDescent="0.15">
      <c r="A481" s="1"/>
      <c r="B481" s="1"/>
      <c r="C481" s="2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" x14ac:dyDescent="0.15">
      <c r="A482" s="1"/>
      <c r="B482" s="1"/>
      <c r="C482" s="2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" x14ac:dyDescent="0.15">
      <c r="A483" s="1"/>
      <c r="B483" s="1"/>
      <c r="C483" s="2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" x14ac:dyDescent="0.15">
      <c r="A484" s="1"/>
      <c r="B484" s="1"/>
      <c r="C484" s="2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" x14ac:dyDescent="0.15">
      <c r="A485" s="1"/>
      <c r="B485" s="1"/>
      <c r="C485" s="2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" x14ac:dyDescent="0.15">
      <c r="A486" s="1"/>
      <c r="B486" s="1"/>
      <c r="C486" s="2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" x14ac:dyDescent="0.15">
      <c r="A487" s="1"/>
      <c r="B487" s="1"/>
      <c r="C487" s="2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" x14ac:dyDescent="0.15">
      <c r="A488" s="1"/>
      <c r="B488" s="1"/>
      <c r="C488" s="2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" x14ac:dyDescent="0.15">
      <c r="A489" s="1"/>
      <c r="B489" s="1"/>
      <c r="C489" s="2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" x14ac:dyDescent="0.15">
      <c r="A490" s="1"/>
      <c r="B490" s="1"/>
      <c r="C490" s="2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" x14ac:dyDescent="0.15">
      <c r="A491" s="1"/>
      <c r="B491" s="1"/>
      <c r="C491" s="2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" x14ac:dyDescent="0.15">
      <c r="A492" s="1"/>
      <c r="B492" s="1"/>
      <c r="C492" s="2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" x14ac:dyDescent="0.15">
      <c r="A493" s="1"/>
      <c r="B493" s="1"/>
      <c r="C493" s="2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" x14ac:dyDescent="0.15">
      <c r="A494" s="1"/>
      <c r="B494" s="1"/>
      <c r="C494" s="2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" x14ac:dyDescent="0.15">
      <c r="A495" s="1"/>
      <c r="B495" s="1"/>
      <c r="C495" s="2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" x14ac:dyDescent="0.15">
      <c r="A496" s="1"/>
      <c r="B496" s="1"/>
      <c r="C496" s="2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" x14ac:dyDescent="0.15">
      <c r="A497" s="1"/>
      <c r="B497" s="1"/>
      <c r="C497" s="2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" x14ac:dyDescent="0.15">
      <c r="A498" s="1"/>
      <c r="B498" s="1"/>
      <c r="C498" s="2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" x14ac:dyDescent="0.15">
      <c r="A499" s="1"/>
      <c r="B499" s="1"/>
      <c r="C499" s="2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" x14ac:dyDescent="0.15">
      <c r="A500" s="1"/>
      <c r="B500" s="1"/>
      <c r="C500" s="2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" x14ac:dyDescent="0.15">
      <c r="A501" s="1"/>
      <c r="B501" s="1"/>
      <c r="C501" s="2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" x14ac:dyDescent="0.15">
      <c r="A502" s="1"/>
      <c r="B502" s="1"/>
      <c r="C502" s="2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" x14ac:dyDescent="0.15">
      <c r="A503" s="1"/>
      <c r="B503" s="1"/>
      <c r="C503" s="2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" x14ac:dyDescent="0.15">
      <c r="A504" s="1"/>
      <c r="B504" s="1"/>
      <c r="C504" s="2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" x14ac:dyDescent="0.15">
      <c r="A505" s="1"/>
      <c r="B505" s="1"/>
      <c r="C505" s="2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" x14ac:dyDescent="0.15">
      <c r="A506" s="1"/>
      <c r="B506" s="1"/>
      <c r="C506" s="2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" x14ac:dyDescent="0.15">
      <c r="A507" s="1"/>
      <c r="B507" s="1"/>
      <c r="C507" s="2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" x14ac:dyDescent="0.15">
      <c r="A508" s="1"/>
      <c r="B508" s="1"/>
      <c r="C508" s="2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" x14ac:dyDescent="0.15">
      <c r="A509" s="1"/>
      <c r="B509" s="1"/>
      <c r="C509" s="2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" x14ac:dyDescent="0.15">
      <c r="A510" s="1"/>
      <c r="B510" s="1"/>
      <c r="C510" s="2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" x14ac:dyDescent="0.15">
      <c r="A511" s="1"/>
      <c r="B511" s="1"/>
      <c r="C511" s="2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" x14ac:dyDescent="0.15">
      <c r="A512" s="1"/>
      <c r="B512" s="1"/>
      <c r="C512" s="2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" x14ac:dyDescent="0.15">
      <c r="A513" s="1"/>
      <c r="B513" s="1"/>
      <c r="C513" s="2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" x14ac:dyDescent="0.15">
      <c r="A514" s="1"/>
      <c r="B514" s="1"/>
      <c r="C514" s="2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" x14ac:dyDescent="0.15">
      <c r="A515" s="1"/>
      <c r="B515" s="1"/>
      <c r="C515" s="2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" x14ac:dyDescent="0.15">
      <c r="A516" s="1"/>
      <c r="B516" s="1"/>
      <c r="C516" s="2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" x14ac:dyDescent="0.15">
      <c r="A517" s="1"/>
      <c r="B517" s="1"/>
      <c r="C517" s="2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" x14ac:dyDescent="0.15">
      <c r="A518" s="1"/>
      <c r="B518" s="1"/>
      <c r="C518" s="2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" x14ac:dyDescent="0.15">
      <c r="A519" s="1"/>
      <c r="B519" s="1"/>
      <c r="C519" s="2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" x14ac:dyDescent="0.15">
      <c r="A520" s="1"/>
      <c r="B520" s="1"/>
      <c r="C520" s="2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" x14ac:dyDescent="0.15">
      <c r="A521" s="1"/>
      <c r="B521" s="1"/>
      <c r="C521" s="2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" x14ac:dyDescent="0.15">
      <c r="A522" s="1"/>
      <c r="B522" s="1"/>
      <c r="C522" s="2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" x14ac:dyDescent="0.15">
      <c r="A523" s="1"/>
      <c r="B523" s="1"/>
      <c r="C523" s="2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" x14ac:dyDescent="0.15">
      <c r="A524" s="1"/>
      <c r="B524" s="1"/>
      <c r="C524" s="2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" x14ac:dyDescent="0.15">
      <c r="A525" s="1"/>
      <c r="B525" s="1"/>
      <c r="C525" s="2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" x14ac:dyDescent="0.15">
      <c r="A526" s="1"/>
      <c r="B526" s="1"/>
      <c r="C526" s="2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" x14ac:dyDescent="0.15">
      <c r="A527" s="1"/>
      <c r="B527" s="1"/>
      <c r="C527" s="2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" x14ac:dyDescent="0.15">
      <c r="A528" s="1"/>
      <c r="B528" s="1"/>
      <c r="C528" s="2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" x14ac:dyDescent="0.15">
      <c r="A529" s="1"/>
      <c r="B529" s="1"/>
      <c r="C529" s="2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" x14ac:dyDescent="0.15">
      <c r="A530" s="1"/>
      <c r="B530" s="1"/>
      <c r="C530" s="2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" x14ac:dyDescent="0.15">
      <c r="A531" s="1"/>
      <c r="B531" s="1"/>
      <c r="C531" s="2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" x14ac:dyDescent="0.15">
      <c r="A532" s="1"/>
      <c r="B532" s="1"/>
      <c r="C532" s="2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" x14ac:dyDescent="0.15">
      <c r="A533" s="1"/>
      <c r="B533" s="1"/>
      <c r="C533" s="2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" x14ac:dyDescent="0.15">
      <c r="A534" s="1"/>
      <c r="B534" s="1"/>
      <c r="C534" s="2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" x14ac:dyDescent="0.15">
      <c r="A535" s="1"/>
      <c r="B535" s="1"/>
      <c r="C535" s="2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" x14ac:dyDescent="0.15">
      <c r="A536" s="1"/>
      <c r="B536" s="1"/>
      <c r="C536" s="2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" x14ac:dyDescent="0.15">
      <c r="A537" s="1"/>
      <c r="B537" s="1"/>
      <c r="C537" s="2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" x14ac:dyDescent="0.15">
      <c r="A538" s="1"/>
      <c r="B538" s="1"/>
      <c r="C538" s="2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" x14ac:dyDescent="0.15">
      <c r="A539" s="1"/>
      <c r="B539" s="1"/>
      <c r="C539" s="2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" x14ac:dyDescent="0.15">
      <c r="A540" s="1"/>
      <c r="B540" s="1"/>
      <c r="C540" s="2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" x14ac:dyDescent="0.15">
      <c r="A541" s="1"/>
      <c r="B541" s="1"/>
      <c r="C541" s="2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" x14ac:dyDescent="0.15">
      <c r="A542" s="1"/>
      <c r="B542" s="1"/>
      <c r="C542" s="2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" x14ac:dyDescent="0.15">
      <c r="A543" s="1"/>
      <c r="B543" s="1"/>
      <c r="C543" s="2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" x14ac:dyDescent="0.15">
      <c r="A544" s="1"/>
      <c r="B544" s="1"/>
      <c r="C544" s="2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" x14ac:dyDescent="0.15">
      <c r="A545" s="1"/>
      <c r="B545" s="1"/>
      <c r="C545" s="2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" x14ac:dyDescent="0.15">
      <c r="A546" s="1"/>
      <c r="B546" s="1"/>
      <c r="C546" s="2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" x14ac:dyDescent="0.15">
      <c r="A547" s="1"/>
      <c r="B547" s="1"/>
      <c r="C547" s="2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" x14ac:dyDescent="0.15">
      <c r="A548" s="1"/>
      <c r="B548" s="1"/>
      <c r="C548" s="2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" x14ac:dyDescent="0.15">
      <c r="A549" s="1"/>
      <c r="B549" s="1"/>
      <c r="C549" s="2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" x14ac:dyDescent="0.15">
      <c r="A550" s="1"/>
      <c r="B550" s="1"/>
      <c r="C550" s="2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" x14ac:dyDescent="0.15">
      <c r="A551" s="1"/>
      <c r="B551" s="1"/>
      <c r="C551" s="2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" x14ac:dyDescent="0.15">
      <c r="A552" s="1"/>
      <c r="B552" s="1"/>
      <c r="C552" s="2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" x14ac:dyDescent="0.15">
      <c r="A553" s="1"/>
      <c r="B553" s="1"/>
      <c r="C553" s="2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" x14ac:dyDescent="0.15">
      <c r="A554" s="1"/>
      <c r="B554" s="1"/>
      <c r="C554" s="2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" x14ac:dyDescent="0.15">
      <c r="A555" s="1"/>
      <c r="B555" s="1"/>
      <c r="C555" s="2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" x14ac:dyDescent="0.15">
      <c r="A556" s="1"/>
      <c r="B556" s="1"/>
      <c r="C556" s="2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" x14ac:dyDescent="0.15">
      <c r="A557" s="1"/>
      <c r="B557" s="1"/>
      <c r="C557" s="2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" x14ac:dyDescent="0.15">
      <c r="A558" s="1"/>
      <c r="B558" s="1"/>
      <c r="C558" s="2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" x14ac:dyDescent="0.15">
      <c r="A559" s="1"/>
      <c r="B559" s="1"/>
      <c r="C559" s="2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" x14ac:dyDescent="0.15">
      <c r="A560" s="1"/>
      <c r="B560" s="1"/>
      <c r="C560" s="2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" x14ac:dyDescent="0.15">
      <c r="A561" s="1"/>
      <c r="B561" s="1"/>
      <c r="C561" s="2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" x14ac:dyDescent="0.15">
      <c r="A562" s="1"/>
      <c r="B562" s="1"/>
      <c r="C562" s="2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" x14ac:dyDescent="0.15">
      <c r="A563" s="1"/>
      <c r="B563" s="1"/>
      <c r="C563" s="2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" x14ac:dyDescent="0.15">
      <c r="A564" s="1"/>
      <c r="B564" s="1"/>
      <c r="C564" s="2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" x14ac:dyDescent="0.15">
      <c r="A565" s="1"/>
      <c r="B565" s="1"/>
      <c r="C565" s="2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" x14ac:dyDescent="0.15">
      <c r="A566" s="1"/>
      <c r="B566" s="1"/>
      <c r="C566" s="2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" x14ac:dyDescent="0.15">
      <c r="A567" s="1"/>
      <c r="B567" s="1"/>
      <c r="C567" s="2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" x14ac:dyDescent="0.15">
      <c r="A568" s="1"/>
      <c r="B568" s="1"/>
      <c r="C568" s="2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" x14ac:dyDescent="0.15">
      <c r="A569" s="1"/>
      <c r="B569" s="1"/>
      <c r="C569" s="2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" x14ac:dyDescent="0.15">
      <c r="A570" s="1"/>
      <c r="B570" s="1"/>
      <c r="C570" s="2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" x14ac:dyDescent="0.15">
      <c r="A571" s="1"/>
      <c r="B571" s="1"/>
      <c r="C571" s="2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" x14ac:dyDescent="0.15">
      <c r="A572" s="1"/>
      <c r="B572" s="1"/>
      <c r="C572" s="2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" x14ac:dyDescent="0.15">
      <c r="A573" s="1"/>
      <c r="B573" s="1"/>
      <c r="C573" s="2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" x14ac:dyDescent="0.15">
      <c r="A574" s="1"/>
      <c r="B574" s="1"/>
      <c r="C574" s="2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" x14ac:dyDescent="0.15">
      <c r="A575" s="1"/>
      <c r="B575" s="1"/>
      <c r="C575" s="2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" x14ac:dyDescent="0.15">
      <c r="A576" s="1"/>
      <c r="B576" s="1"/>
      <c r="C576" s="2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" x14ac:dyDescent="0.15">
      <c r="A577" s="1"/>
      <c r="B577" s="1"/>
      <c r="C577" s="2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" x14ac:dyDescent="0.15">
      <c r="A578" s="1"/>
      <c r="B578" s="1"/>
      <c r="C578" s="2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" x14ac:dyDescent="0.15">
      <c r="A579" s="1"/>
      <c r="B579" s="1"/>
      <c r="C579" s="2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" x14ac:dyDescent="0.15">
      <c r="A580" s="1"/>
      <c r="B580" s="1"/>
      <c r="C580" s="2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" x14ac:dyDescent="0.15">
      <c r="A581" s="1"/>
      <c r="B581" s="1"/>
      <c r="C581" s="2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" x14ac:dyDescent="0.15">
      <c r="A582" s="1"/>
      <c r="B582" s="1"/>
      <c r="C582" s="2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" x14ac:dyDescent="0.15">
      <c r="A583" s="1"/>
      <c r="B583" s="1"/>
      <c r="C583" s="2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" x14ac:dyDescent="0.15">
      <c r="A584" s="1"/>
      <c r="B584" s="1"/>
      <c r="C584" s="2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" x14ac:dyDescent="0.15">
      <c r="A585" s="1"/>
      <c r="B585" s="1"/>
      <c r="C585" s="2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" x14ac:dyDescent="0.15">
      <c r="A586" s="1"/>
      <c r="B586" s="1"/>
      <c r="C586" s="2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" x14ac:dyDescent="0.15">
      <c r="A587" s="1"/>
      <c r="B587" s="1"/>
      <c r="C587" s="2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" x14ac:dyDescent="0.15">
      <c r="A588" s="1"/>
      <c r="B588" s="1"/>
      <c r="C588" s="2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" x14ac:dyDescent="0.15">
      <c r="A589" s="1"/>
      <c r="B589" s="1"/>
      <c r="C589" s="2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" x14ac:dyDescent="0.15">
      <c r="A590" s="1"/>
      <c r="B590" s="1"/>
      <c r="C590" s="2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" x14ac:dyDescent="0.15">
      <c r="A591" s="1"/>
      <c r="B591" s="1"/>
      <c r="C591" s="2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" x14ac:dyDescent="0.15">
      <c r="A592" s="1"/>
      <c r="B592" s="1"/>
      <c r="C592" s="2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" x14ac:dyDescent="0.15">
      <c r="A593" s="1"/>
      <c r="B593" s="1"/>
      <c r="C593" s="2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" x14ac:dyDescent="0.15">
      <c r="A594" s="1"/>
      <c r="B594" s="1"/>
      <c r="C594" s="2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" x14ac:dyDescent="0.15">
      <c r="A595" s="1"/>
      <c r="B595" s="1"/>
      <c r="C595" s="2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" x14ac:dyDescent="0.15">
      <c r="A596" s="1"/>
      <c r="B596" s="1"/>
      <c r="C596" s="2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" x14ac:dyDescent="0.15">
      <c r="A597" s="1"/>
      <c r="B597" s="1"/>
      <c r="C597" s="2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" x14ac:dyDescent="0.15">
      <c r="A598" s="1"/>
      <c r="B598" s="1"/>
      <c r="C598" s="2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" x14ac:dyDescent="0.15">
      <c r="A599" s="1"/>
      <c r="B599" s="1"/>
      <c r="C599" s="2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" x14ac:dyDescent="0.15">
      <c r="A600" s="1"/>
      <c r="B600" s="1"/>
      <c r="C600" s="2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" x14ac:dyDescent="0.15">
      <c r="A601" s="1"/>
      <c r="B601" s="1"/>
      <c r="C601" s="2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" x14ac:dyDescent="0.15">
      <c r="A602" s="1"/>
      <c r="B602" s="1"/>
      <c r="C602" s="2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" x14ac:dyDescent="0.15">
      <c r="A603" s="1"/>
      <c r="B603" s="1"/>
      <c r="C603" s="2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" x14ac:dyDescent="0.15">
      <c r="A604" s="1"/>
      <c r="B604" s="1"/>
      <c r="C604" s="2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" x14ac:dyDescent="0.15">
      <c r="A605" s="1"/>
      <c r="B605" s="1"/>
      <c r="C605" s="2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" x14ac:dyDescent="0.15">
      <c r="A606" s="1"/>
      <c r="B606" s="1"/>
      <c r="C606" s="2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" x14ac:dyDescent="0.15">
      <c r="A607" s="1"/>
      <c r="B607" s="1"/>
      <c r="C607" s="2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" x14ac:dyDescent="0.15">
      <c r="A608" s="1"/>
      <c r="B608" s="1"/>
      <c r="C608" s="2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" x14ac:dyDescent="0.15">
      <c r="A609" s="1"/>
      <c r="B609" s="1"/>
      <c r="C609" s="2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" x14ac:dyDescent="0.15">
      <c r="A610" s="1"/>
      <c r="B610" s="1"/>
      <c r="C610" s="2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" x14ac:dyDescent="0.15">
      <c r="A611" s="1"/>
      <c r="B611" s="1"/>
      <c r="C611" s="2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" x14ac:dyDescent="0.15">
      <c r="A612" s="1"/>
      <c r="B612" s="1"/>
      <c r="C612" s="2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" x14ac:dyDescent="0.15">
      <c r="A613" s="1"/>
      <c r="B613" s="1"/>
      <c r="C613" s="2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" x14ac:dyDescent="0.15">
      <c r="A614" s="1"/>
      <c r="B614" s="1"/>
      <c r="C614" s="2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" x14ac:dyDescent="0.15">
      <c r="A615" s="1"/>
      <c r="B615" s="1"/>
      <c r="C615" s="2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" x14ac:dyDescent="0.15">
      <c r="A616" s="1"/>
      <c r="B616" s="1"/>
      <c r="C616" s="2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" x14ac:dyDescent="0.15">
      <c r="A617" s="1"/>
      <c r="B617" s="1"/>
      <c r="C617" s="2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" x14ac:dyDescent="0.15">
      <c r="A618" s="1"/>
      <c r="B618" s="1"/>
      <c r="C618" s="2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" x14ac:dyDescent="0.15">
      <c r="A619" s="1"/>
      <c r="B619" s="1"/>
      <c r="C619" s="2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" x14ac:dyDescent="0.15">
      <c r="A620" s="1"/>
      <c r="B620" s="1"/>
      <c r="C620" s="2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" x14ac:dyDescent="0.15">
      <c r="A621" s="1"/>
      <c r="B621" s="1"/>
      <c r="C621" s="2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" x14ac:dyDescent="0.15">
      <c r="A622" s="1"/>
      <c r="B622" s="1"/>
      <c r="C622" s="2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" x14ac:dyDescent="0.15">
      <c r="A623" s="1"/>
      <c r="B623" s="1"/>
      <c r="C623" s="2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" x14ac:dyDescent="0.15">
      <c r="A624" s="1"/>
      <c r="B624" s="1"/>
      <c r="C624" s="2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" x14ac:dyDescent="0.15">
      <c r="A625" s="1"/>
      <c r="B625" s="1"/>
      <c r="C625" s="2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" x14ac:dyDescent="0.15">
      <c r="A626" s="1"/>
      <c r="B626" s="1"/>
      <c r="C626" s="2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" x14ac:dyDescent="0.15">
      <c r="A627" s="1"/>
      <c r="B627" s="1"/>
      <c r="C627" s="2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" x14ac:dyDescent="0.15">
      <c r="A628" s="1"/>
      <c r="B628" s="1"/>
      <c r="C628" s="2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" x14ac:dyDescent="0.15">
      <c r="A629" s="1"/>
      <c r="B629" s="1"/>
      <c r="C629" s="2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" x14ac:dyDescent="0.15">
      <c r="A630" s="1"/>
      <c r="B630" s="1"/>
      <c r="C630" s="2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" x14ac:dyDescent="0.15">
      <c r="A631" s="1"/>
      <c r="B631" s="1"/>
      <c r="C631" s="2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" x14ac:dyDescent="0.15">
      <c r="A632" s="1"/>
      <c r="B632" s="1"/>
      <c r="C632" s="2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" x14ac:dyDescent="0.15">
      <c r="A633" s="1"/>
      <c r="B633" s="1"/>
      <c r="C633" s="2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" x14ac:dyDescent="0.15">
      <c r="A634" s="1"/>
      <c r="B634" s="1"/>
      <c r="C634" s="2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" x14ac:dyDescent="0.15">
      <c r="A635" s="1"/>
      <c r="B635" s="1"/>
      <c r="C635" s="2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" x14ac:dyDescent="0.15">
      <c r="A636" s="1"/>
      <c r="B636" s="1"/>
      <c r="C636" s="2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" x14ac:dyDescent="0.15">
      <c r="A637" s="1"/>
      <c r="B637" s="1"/>
      <c r="C637" s="2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" x14ac:dyDescent="0.15">
      <c r="A638" s="1"/>
      <c r="B638" s="1"/>
      <c r="C638" s="2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" x14ac:dyDescent="0.15">
      <c r="A639" s="1"/>
      <c r="B639" s="1"/>
      <c r="C639" s="2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" x14ac:dyDescent="0.15">
      <c r="A640" s="1"/>
      <c r="B640" s="1"/>
      <c r="C640" s="2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" x14ac:dyDescent="0.15">
      <c r="A641" s="1"/>
      <c r="B641" s="1"/>
      <c r="C641" s="2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" x14ac:dyDescent="0.15">
      <c r="A642" s="1"/>
      <c r="B642" s="1"/>
      <c r="C642" s="2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" x14ac:dyDescent="0.15">
      <c r="A643" s="1"/>
      <c r="B643" s="1"/>
      <c r="C643" s="2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" x14ac:dyDescent="0.15">
      <c r="A644" s="1"/>
      <c r="B644" s="1"/>
      <c r="C644" s="2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" x14ac:dyDescent="0.15">
      <c r="A645" s="1"/>
      <c r="B645" s="1"/>
      <c r="C645" s="2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" x14ac:dyDescent="0.15">
      <c r="A646" s="1"/>
      <c r="B646" s="1"/>
      <c r="C646" s="2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" x14ac:dyDescent="0.15">
      <c r="A647" s="1"/>
      <c r="B647" s="1"/>
      <c r="C647" s="2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" x14ac:dyDescent="0.15">
      <c r="A648" s="1"/>
      <c r="B648" s="1"/>
      <c r="C648" s="2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" x14ac:dyDescent="0.15">
      <c r="A649" s="1"/>
      <c r="B649" s="1"/>
      <c r="C649" s="2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" x14ac:dyDescent="0.15">
      <c r="A650" s="1"/>
      <c r="B650" s="1"/>
      <c r="C650" s="2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" x14ac:dyDescent="0.15">
      <c r="A651" s="1"/>
      <c r="B651" s="1"/>
      <c r="C651" s="2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" x14ac:dyDescent="0.15">
      <c r="A652" s="1"/>
      <c r="B652" s="1"/>
      <c r="C652" s="2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" x14ac:dyDescent="0.15">
      <c r="A653" s="1"/>
      <c r="B653" s="1"/>
      <c r="C653" s="2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" x14ac:dyDescent="0.15">
      <c r="A654" s="1"/>
      <c r="B654" s="1"/>
      <c r="C654" s="2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" x14ac:dyDescent="0.15">
      <c r="A655" s="1"/>
      <c r="B655" s="1"/>
      <c r="C655" s="2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" x14ac:dyDescent="0.15">
      <c r="A656" s="1"/>
      <c r="B656" s="1"/>
      <c r="C656" s="2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" x14ac:dyDescent="0.15">
      <c r="A657" s="1"/>
      <c r="B657" s="1"/>
      <c r="C657" s="2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" x14ac:dyDescent="0.15">
      <c r="A658" s="1"/>
      <c r="B658" s="1"/>
      <c r="C658" s="2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" x14ac:dyDescent="0.15">
      <c r="A659" s="1"/>
      <c r="B659" s="1"/>
      <c r="C659" s="2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" x14ac:dyDescent="0.15">
      <c r="A660" s="1"/>
      <c r="B660" s="1"/>
      <c r="C660" s="2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" x14ac:dyDescent="0.15">
      <c r="A661" s="1"/>
      <c r="B661" s="1"/>
      <c r="C661" s="2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" x14ac:dyDescent="0.15">
      <c r="A662" s="1"/>
      <c r="B662" s="1"/>
      <c r="C662" s="2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" x14ac:dyDescent="0.15">
      <c r="A663" s="1"/>
      <c r="B663" s="1"/>
      <c r="C663" s="2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" x14ac:dyDescent="0.15">
      <c r="A664" s="1"/>
      <c r="B664" s="1"/>
      <c r="C664" s="2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" x14ac:dyDescent="0.15">
      <c r="A665" s="1"/>
      <c r="B665" s="1"/>
      <c r="C665" s="2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" x14ac:dyDescent="0.15">
      <c r="A666" s="1"/>
      <c r="B666" s="1"/>
      <c r="C666" s="2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" x14ac:dyDescent="0.15">
      <c r="A667" s="1"/>
      <c r="B667" s="1"/>
      <c r="C667" s="2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" x14ac:dyDescent="0.15">
      <c r="A668" s="1"/>
      <c r="B668" s="1"/>
      <c r="C668" s="2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" x14ac:dyDescent="0.15">
      <c r="A669" s="1"/>
      <c r="B669" s="1"/>
      <c r="C669" s="2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" x14ac:dyDescent="0.15">
      <c r="A670" s="1"/>
      <c r="B670" s="1"/>
      <c r="C670" s="2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" x14ac:dyDescent="0.15">
      <c r="A671" s="1"/>
      <c r="B671" s="1"/>
      <c r="C671" s="2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" x14ac:dyDescent="0.15">
      <c r="A672" s="1"/>
      <c r="B672" s="1"/>
      <c r="C672" s="2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" x14ac:dyDescent="0.15">
      <c r="A673" s="1"/>
      <c r="B673" s="1"/>
      <c r="C673" s="2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" x14ac:dyDescent="0.15">
      <c r="A674" s="1"/>
      <c r="B674" s="1"/>
      <c r="C674" s="2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" x14ac:dyDescent="0.15">
      <c r="A675" s="1"/>
      <c r="B675" s="1"/>
      <c r="C675" s="2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" x14ac:dyDescent="0.15">
      <c r="A676" s="1"/>
      <c r="B676" s="1"/>
      <c r="C676" s="2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" x14ac:dyDescent="0.15">
      <c r="A677" s="1"/>
      <c r="B677" s="1"/>
      <c r="C677" s="2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" x14ac:dyDescent="0.15">
      <c r="A678" s="1"/>
      <c r="B678" s="1"/>
      <c r="C678" s="2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" x14ac:dyDescent="0.15">
      <c r="A679" s="1"/>
      <c r="B679" s="1"/>
      <c r="C679" s="2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" x14ac:dyDescent="0.15">
      <c r="A680" s="1"/>
      <c r="B680" s="1"/>
      <c r="C680" s="2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" x14ac:dyDescent="0.15">
      <c r="A681" s="1"/>
      <c r="B681" s="1"/>
      <c r="C681" s="2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" x14ac:dyDescent="0.15">
      <c r="A682" s="1"/>
      <c r="B682" s="1"/>
      <c r="C682" s="2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" x14ac:dyDescent="0.15">
      <c r="A683" s="1"/>
      <c r="B683" s="1"/>
      <c r="C683" s="2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" x14ac:dyDescent="0.15">
      <c r="A684" s="1"/>
      <c r="B684" s="1"/>
      <c r="C684" s="2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" x14ac:dyDescent="0.15">
      <c r="A685" s="1"/>
      <c r="B685" s="1"/>
      <c r="C685" s="2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" x14ac:dyDescent="0.15">
      <c r="A686" s="1"/>
      <c r="B686" s="1"/>
      <c r="C686" s="2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" x14ac:dyDescent="0.15">
      <c r="A687" s="1"/>
      <c r="B687" s="1"/>
      <c r="C687" s="2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" x14ac:dyDescent="0.15">
      <c r="A688" s="1"/>
      <c r="B688" s="1"/>
      <c r="C688" s="2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" x14ac:dyDescent="0.15">
      <c r="A689" s="1"/>
      <c r="B689" s="1"/>
      <c r="C689" s="2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" x14ac:dyDescent="0.15">
      <c r="A690" s="1"/>
      <c r="B690" s="1"/>
      <c r="C690" s="2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" x14ac:dyDescent="0.15">
      <c r="A691" s="1"/>
      <c r="B691" s="1"/>
      <c r="C691" s="2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" x14ac:dyDescent="0.15">
      <c r="A692" s="1"/>
      <c r="B692" s="1"/>
      <c r="C692" s="2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" x14ac:dyDescent="0.15">
      <c r="A693" s="1"/>
      <c r="B693" s="1"/>
      <c r="C693" s="2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" x14ac:dyDescent="0.15">
      <c r="A694" s="1"/>
      <c r="B694" s="1"/>
      <c r="C694" s="2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" x14ac:dyDescent="0.15">
      <c r="A695" s="1"/>
      <c r="B695" s="1"/>
      <c r="C695" s="2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" x14ac:dyDescent="0.15">
      <c r="A696" s="1"/>
      <c r="B696" s="1"/>
      <c r="C696" s="2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" x14ac:dyDescent="0.15">
      <c r="A697" s="1"/>
      <c r="B697" s="1"/>
      <c r="C697" s="2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" x14ac:dyDescent="0.15">
      <c r="A698" s="1"/>
      <c r="B698" s="1"/>
      <c r="C698" s="2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" x14ac:dyDescent="0.15">
      <c r="A699" s="1"/>
      <c r="B699" s="1"/>
      <c r="C699" s="2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" x14ac:dyDescent="0.15">
      <c r="A700" s="1"/>
      <c r="B700" s="1"/>
      <c r="C700" s="2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" x14ac:dyDescent="0.15">
      <c r="A701" s="1"/>
      <c r="B701" s="1"/>
      <c r="C701" s="2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" x14ac:dyDescent="0.15">
      <c r="A702" s="1"/>
      <c r="B702" s="1"/>
      <c r="C702" s="2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" x14ac:dyDescent="0.15">
      <c r="A703" s="1"/>
      <c r="B703" s="1"/>
      <c r="C703" s="2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" x14ac:dyDescent="0.15">
      <c r="A704" s="1"/>
      <c r="B704" s="1"/>
      <c r="C704" s="2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" x14ac:dyDescent="0.15">
      <c r="A705" s="1"/>
      <c r="B705" s="1"/>
      <c r="C705" s="2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" x14ac:dyDescent="0.15">
      <c r="A706" s="1"/>
      <c r="B706" s="1"/>
      <c r="C706" s="2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" x14ac:dyDescent="0.15">
      <c r="A707" s="1"/>
      <c r="B707" s="1"/>
      <c r="C707" s="2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" x14ac:dyDescent="0.15">
      <c r="A708" s="1"/>
      <c r="B708" s="1"/>
      <c r="C708" s="2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" x14ac:dyDescent="0.15">
      <c r="A709" s="1"/>
      <c r="B709" s="1"/>
      <c r="C709" s="2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" x14ac:dyDescent="0.15">
      <c r="A710" s="1"/>
      <c r="B710" s="1"/>
      <c r="C710" s="2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" x14ac:dyDescent="0.15">
      <c r="A711" s="1"/>
      <c r="B711" s="1"/>
      <c r="C711" s="2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" x14ac:dyDescent="0.15">
      <c r="A712" s="1"/>
      <c r="B712" s="1"/>
      <c r="C712" s="2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" x14ac:dyDescent="0.15">
      <c r="A713" s="1"/>
      <c r="B713" s="1"/>
      <c r="C713" s="2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" x14ac:dyDescent="0.15">
      <c r="A714" s="1"/>
      <c r="B714" s="1"/>
      <c r="C714" s="2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" x14ac:dyDescent="0.15">
      <c r="A715" s="1"/>
      <c r="B715" s="1"/>
      <c r="C715" s="2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" x14ac:dyDescent="0.15">
      <c r="A716" s="1"/>
      <c r="B716" s="1"/>
      <c r="C716" s="2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" x14ac:dyDescent="0.15">
      <c r="A717" s="1"/>
      <c r="B717" s="1"/>
      <c r="C717" s="2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" x14ac:dyDescent="0.15">
      <c r="A718" s="1"/>
      <c r="B718" s="1"/>
      <c r="C718" s="2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" x14ac:dyDescent="0.15">
      <c r="A719" s="1"/>
      <c r="B719" s="1"/>
      <c r="C719" s="2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" x14ac:dyDescent="0.15">
      <c r="A720" s="1"/>
      <c r="B720" s="1"/>
      <c r="C720" s="2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" x14ac:dyDescent="0.15">
      <c r="A721" s="1"/>
      <c r="B721" s="1"/>
      <c r="C721" s="2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" x14ac:dyDescent="0.15">
      <c r="A722" s="1"/>
      <c r="B722" s="1"/>
      <c r="C722" s="2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" x14ac:dyDescent="0.15">
      <c r="A723" s="1"/>
      <c r="B723" s="1"/>
      <c r="C723" s="2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" x14ac:dyDescent="0.15">
      <c r="A724" s="1"/>
      <c r="B724" s="1"/>
      <c r="C724" s="2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" x14ac:dyDescent="0.15">
      <c r="A725" s="1"/>
      <c r="B725" s="1"/>
      <c r="C725" s="2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" x14ac:dyDescent="0.15">
      <c r="A726" s="1"/>
      <c r="B726" s="1"/>
      <c r="C726" s="2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" x14ac:dyDescent="0.15">
      <c r="A727" s="1"/>
      <c r="B727" s="1"/>
      <c r="C727" s="2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" x14ac:dyDescent="0.15">
      <c r="A728" s="1"/>
      <c r="B728" s="1"/>
      <c r="C728" s="2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" x14ac:dyDescent="0.15">
      <c r="A729" s="1"/>
      <c r="B729" s="1"/>
      <c r="C729" s="2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" x14ac:dyDescent="0.15">
      <c r="A730" s="1"/>
      <c r="B730" s="1"/>
      <c r="C730" s="2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" x14ac:dyDescent="0.15">
      <c r="A731" s="1"/>
      <c r="B731" s="1"/>
      <c r="C731" s="2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" x14ac:dyDescent="0.15">
      <c r="A732" s="1"/>
      <c r="B732" s="1"/>
      <c r="C732" s="2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" x14ac:dyDescent="0.15">
      <c r="A733" s="1"/>
      <c r="B733" s="1"/>
      <c r="C733" s="2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" x14ac:dyDescent="0.15">
      <c r="A734" s="1"/>
      <c r="B734" s="1"/>
      <c r="C734" s="2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" x14ac:dyDescent="0.15">
      <c r="A735" s="1"/>
      <c r="B735" s="1"/>
      <c r="C735" s="2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" x14ac:dyDescent="0.15">
      <c r="A736" s="1"/>
      <c r="B736" s="1"/>
      <c r="C736" s="2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" x14ac:dyDescent="0.15">
      <c r="A737" s="1"/>
      <c r="B737" s="1"/>
      <c r="C737" s="2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" x14ac:dyDescent="0.15">
      <c r="A738" s="1"/>
      <c r="B738" s="1"/>
      <c r="C738" s="2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" x14ac:dyDescent="0.15">
      <c r="A739" s="1"/>
      <c r="B739" s="1"/>
      <c r="C739" s="2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" x14ac:dyDescent="0.15">
      <c r="A740" s="1"/>
      <c r="B740" s="1"/>
      <c r="C740" s="2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" x14ac:dyDescent="0.15">
      <c r="A741" s="1"/>
      <c r="B741" s="1"/>
      <c r="C741" s="2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" x14ac:dyDescent="0.15">
      <c r="A742" s="1"/>
      <c r="B742" s="1"/>
      <c r="C742" s="2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" x14ac:dyDescent="0.15">
      <c r="A743" s="1"/>
      <c r="B743" s="1"/>
      <c r="C743" s="2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" x14ac:dyDescent="0.15">
      <c r="A744" s="1"/>
      <c r="B744" s="1"/>
      <c r="C744" s="2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" x14ac:dyDescent="0.15">
      <c r="A745" s="1"/>
      <c r="B745" s="1"/>
      <c r="C745" s="2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" x14ac:dyDescent="0.15">
      <c r="A746" s="1"/>
      <c r="B746" s="1"/>
      <c r="C746" s="2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" x14ac:dyDescent="0.15">
      <c r="A747" s="1"/>
      <c r="B747" s="1"/>
      <c r="C747" s="2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" x14ac:dyDescent="0.15">
      <c r="A748" s="1"/>
      <c r="B748" s="1"/>
      <c r="C748" s="2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" x14ac:dyDescent="0.15">
      <c r="A749" s="1"/>
      <c r="B749" s="1"/>
      <c r="C749" s="2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" x14ac:dyDescent="0.15">
      <c r="A750" s="1"/>
      <c r="B750" s="1"/>
      <c r="C750" s="2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" x14ac:dyDescent="0.15">
      <c r="A751" s="1"/>
      <c r="B751" s="1"/>
      <c r="C751" s="2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" x14ac:dyDescent="0.15">
      <c r="A752" s="1"/>
      <c r="B752" s="1"/>
      <c r="C752" s="2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" x14ac:dyDescent="0.15">
      <c r="A753" s="1"/>
      <c r="B753" s="1"/>
      <c r="C753" s="2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" x14ac:dyDescent="0.15">
      <c r="A754" s="1"/>
      <c r="B754" s="1"/>
      <c r="C754" s="2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" x14ac:dyDescent="0.15">
      <c r="A755" s="1"/>
      <c r="B755" s="1"/>
      <c r="C755" s="2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" x14ac:dyDescent="0.15">
      <c r="A756" s="1"/>
      <c r="B756" s="1"/>
      <c r="C756" s="2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" x14ac:dyDescent="0.15">
      <c r="A757" s="1"/>
      <c r="B757" s="1"/>
      <c r="C757" s="2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" x14ac:dyDescent="0.15">
      <c r="A758" s="1"/>
      <c r="B758" s="1"/>
      <c r="C758" s="2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" x14ac:dyDescent="0.15">
      <c r="A759" s="1"/>
      <c r="B759" s="1"/>
      <c r="C759" s="2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" x14ac:dyDescent="0.15">
      <c r="A760" s="1"/>
      <c r="B760" s="1"/>
      <c r="C760" s="2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" x14ac:dyDescent="0.15">
      <c r="A761" s="1"/>
      <c r="B761" s="1"/>
      <c r="C761" s="2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" x14ac:dyDescent="0.15">
      <c r="A762" s="1"/>
      <c r="B762" s="1"/>
      <c r="C762" s="2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" x14ac:dyDescent="0.15">
      <c r="A763" s="1"/>
      <c r="B763" s="1"/>
      <c r="C763" s="2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" x14ac:dyDescent="0.15">
      <c r="A764" s="1"/>
      <c r="B764" s="1"/>
      <c r="C764" s="2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" x14ac:dyDescent="0.15">
      <c r="A765" s="1"/>
      <c r="B765" s="1"/>
      <c r="C765" s="2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" x14ac:dyDescent="0.15">
      <c r="A766" s="1"/>
      <c r="B766" s="1"/>
      <c r="C766" s="2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" x14ac:dyDescent="0.15">
      <c r="A767" s="1"/>
      <c r="B767" s="1"/>
      <c r="C767" s="2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" x14ac:dyDescent="0.15">
      <c r="A768" s="1"/>
      <c r="B768" s="1"/>
      <c r="C768" s="2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" x14ac:dyDescent="0.15">
      <c r="A769" s="1"/>
      <c r="B769" s="1"/>
      <c r="C769" s="2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" x14ac:dyDescent="0.15">
      <c r="A770" s="1"/>
      <c r="B770" s="1"/>
      <c r="C770" s="2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" x14ac:dyDescent="0.15">
      <c r="A771" s="1"/>
      <c r="B771" s="1"/>
      <c r="C771" s="2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" x14ac:dyDescent="0.15">
      <c r="A772" s="1"/>
      <c r="B772" s="1"/>
      <c r="C772" s="2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" x14ac:dyDescent="0.15">
      <c r="A773" s="1"/>
      <c r="B773" s="1"/>
      <c r="C773" s="2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" x14ac:dyDescent="0.15">
      <c r="A774" s="1"/>
      <c r="B774" s="1"/>
      <c r="C774" s="2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" x14ac:dyDescent="0.15">
      <c r="A775" s="1"/>
      <c r="B775" s="1"/>
      <c r="C775" s="2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" x14ac:dyDescent="0.15">
      <c r="A776" s="1"/>
      <c r="B776" s="1"/>
      <c r="C776" s="2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" x14ac:dyDescent="0.15">
      <c r="A777" s="1"/>
      <c r="B777" s="1"/>
      <c r="C777" s="2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" x14ac:dyDescent="0.15">
      <c r="A778" s="1"/>
      <c r="B778" s="1"/>
      <c r="C778" s="2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" x14ac:dyDescent="0.15">
      <c r="A779" s="1"/>
      <c r="B779" s="1"/>
      <c r="C779" s="2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" x14ac:dyDescent="0.15">
      <c r="A780" s="1"/>
      <c r="B780" s="1"/>
      <c r="C780" s="2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" x14ac:dyDescent="0.15">
      <c r="A781" s="1"/>
      <c r="B781" s="1"/>
      <c r="C781" s="2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" x14ac:dyDescent="0.15">
      <c r="A782" s="1"/>
      <c r="B782" s="1"/>
      <c r="C782" s="2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" x14ac:dyDescent="0.15">
      <c r="A783" s="1"/>
      <c r="B783" s="1"/>
      <c r="C783" s="2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" x14ac:dyDescent="0.15">
      <c r="A784" s="1"/>
      <c r="B784" s="1"/>
      <c r="C784" s="2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" x14ac:dyDescent="0.15">
      <c r="A785" s="1"/>
      <c r="B785" s="1"/>
      <c r="C785" s="2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" x14ac:dyDescent="0.15">
      <c r="A786" s="1"/>
      <c r="B786" s="1"/>
      <c r="C786" s="2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" x14ac:dyDescent="0.15">
      <c r="A787" s="1"/>
      <c r="B787" s="1"/>
      <c r="C787" s="2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" x14ac:dyDescent="0.15">
      <c r="A788" s="1"/>
      <c r="B788" s="1"/>
      <c r="C788" s="2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" x14ac:dyDescent="0.15">
      <c r="A789" s="1"/>
      <c r="B789" s="1"/>
      <c r="C789" s="2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" x14ac:dyDescent="0.15">
      <c r="A790" s="1"/>
      <c r="B790" s="1"/>
      <c r="C790" s="2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" x14ac:dyDescent="0.15">
      <c r="A791" s="1"/>
      <c r="B791" s="1"/>
      <c r="C791" s="2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" x14ac:dyDescent="0.15">
      <c r="A792" s="1"/>
      <c r="B792" s="1"/>
      <c r="C792" s="2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" x14ac:dyDescent="0.15">
      <c r="A793" s="1"/>
      <c r="B793" s="1"/>
      <c r="C793" s="2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" x14ac:dyDescent="0.15">
      <c r="A794" s="1"/>
      <c r="B794" s="1"/>
      <c r="C794" s="2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" x14ac:dyDescent="0.15">
      <c r="A795" s="1"/>
      <c r="B795" s="1"/>
      <c r="C795" s="2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" x14ac:dyDescent="0.15">
      <c r="A796" s="1"/>
      <c r="B796" s="1"/>
      <c r="C796" s="2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" x14ac:dyDescent="0.15">
      <c r="A797" s="1"/>
      <c r="B797" s="1"/>
      <c r="C797" s="2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" x14ac:dyDescent="0.15">
      <c r="A798" s="1"/>
      <c r="B798" s="1"/>
      <c r="C798" s="2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" x14ac:dyDescent="0.15">
      <c r="A799" s="1"/>
      <c r="B799" s="1"/>
      <c r="C799" s="2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" x14ac:dyDescent="0.15">
      <c r="A800" s="1"/>
      <c r="B800" s="1"/>
      <c r="C800" s="2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" x14ac:dyDescent="0.15">
      <c r="A801" s="1"/>
      <c r="B801" s="1"/>
      <c r="C801" s="2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" x14ac:dyDescent="0.15">
      <c r="A802" s="1"/>
      <c r="B802" s="1"/>
      <c r="C802" s="2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" x14ac:dyDescent="0.15">
      <c r="A803" s="1"/>
      <c r="B803" s="1"/>
      <c r="C803" s="2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" x14ac:dyDescent="0.15">
      <c r="A804" s="1"/>
      <c r="B804" s="1"/>
      <c r="C804" s="2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" x14ac:dyDescent="0.15">
      <c r="A805" s="1"/>
      <c r="B805" s="1"/>
      <c r="C805" s="2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" x14ac:dyDescent="0.15">
      <c r="A806" s="1"/>
      <c r="B806" s="1"/>
      <c r="C806" s="2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" x14ac:dyDescent="0.15">
      <c r="A807" s="1"/>
      <c r="B807" s="1"/>
      <c r="C807" s="2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" x14ac:dyDescent="0.15">
      <c r="A808" s="1"/>
      <c r="B808" s="1"/>
      <c r="C808" s="2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" x14ac:dyDescent="0.15">
      <c r="A809" s="1"/>
      <c r="B809" s="1"/>
      <c r="C809" s="2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" x14ac:dyDescent="0.15">
      <c r="A810" s="1"/>
      <c r="B810" s="1"/>
      <c r="C810" s="2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" x14ac:dyDescent="0.15">
      <c r="A811" s="1"/>
      <c r="B811" s="1"/>
      <c r="C811" s="2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" x14ac:dyDescent="0.15">
      <c r="A812" s="1"/>
      <c r="B812" s="1"/>
      <c r="C812" s="2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" x14ac:dyDescent="0.15">
      <c r="A813" s="1"/>
      <c r="B813" s="1"/>
      <c r="C813" s="2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" x14ac:dyDescent="0.15">
      <c r="A814" s="1"/>
      <c r="B814" s="1"/>
      <c r="C814" s="2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" x14ac:dyDescent="0.15">
      <c r="A815" s="1"/>
      <c r="B815" s="1"/>
      <c r="C815" s="2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" x14ac:dyDescent="0.15">
      <c r="A816" s="1"/>
      <c r="B816" s="1"/>
      <c r="C816" s="2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" x14ac:dyDescent="0.15">
      <c r="A817" s="1"/>
      <c r="B817" s="1"/>
      <c r="C817" s="2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" x14ac:dyDescent="0.15">
      <c r="A818" s="1"/>
      <c r="B818" s="1"/>
      <c r="C818" s="2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" x14ac:dyDescent="0.15">
      <c r="A819" s="1"/>
      <c r="B819" s="1"/>
      <c r="C819" s="2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" x14ac:dyDescent="0.15">
      <c r="A820" s="1"/>
      <c r="B820" s="1"/>
      <c r="C820" s="2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" x14ac:dyDescent="0.15">
      <c r="A821" s="1"/>
      <c r="B821" s="1"/>
      <c r="C821" s="2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" x14ac:dyDescent="0.15">
      <c r="A822" s="1"/>
      <c r="B822" s="1"/>
      <c r="C822" s="2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" x14ac:dyDescent="0.15">
      <c r="A823" s="1"/>
      <c r="B823" s="1"/>
      <c r="C823" s="2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" x14ac:dyDescent="0.15">
      <c r="A824" s="1"/>
      <c r="B824" s="1"/>
      <c r="C824" s="2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" x14ac:dyDescent="0.15">
      <c r="A825" s="1"/>
      <c r="B825" s="1"/>
      <c r="C825" s="2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" x14ac:dyDescent="0.15">
      <c r="A826" s="1"/>
      <c r="B826" s="1"/>
      <c r="C826" s="2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" x14ac:dyDescent="0.15">
      <c r="A827" s="1"/>
      <c r="B827" s="1"/>
      <c r="C827" s="2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" x14ac:dyDescent="0.15">
      <c r="A828" s="1"/>
      <c r="B828" s="1"/>
      <c r="C828" s="2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" x14ac:dyDescent="0.15">
      <c r="A829" s="1"/>
      <c r="B829" s="1"/>
      <c r="C829" s="2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" x14ac:dyDescent="0.15">
      <c r="A830" s="1"/>
      <c r="B830" s="1"/>
      <c r="C830" s="2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" x14ac:dyDescent="0.15">
      <c r="A831" s="1"/>
      <c r="B831" s="1"/>
      <c r="C831" s="2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" x14ac:dyDescent="0.15">
      <c r="A832" s="1"/>
      <c r="B832" s="1"/>
      <c r="C832" s="2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" x14ac:dyDescent="0.15">
      <c r="A833" s="1"/>
      <c r="B833" s="1"/>
      <c r="C833" s="2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" x14ac:dyDescent="0.15">
      <c r="A834" s="1"/>
      <c r="B834" s="1"/>
      <c r="C834" s="2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" x14ac:dyDescent="0.15">
      <c r="A835" s="1"/>
      <c r="B835" s="1"/>
      <c r="C835" s="2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" x14ac:dyDescent="0.15">
      <c r="A836" s="1"/>
      <c r="B836" s="1"/>
      <c r="C836" s="2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" x14ac:dyDescent="0.15">
      <c r="A837" s="1"/>
      <c r="B837" s="1"/>
      <c r="C837" s="2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" x14ac:dyDescent="0.15">
      <c r="A838" s="1"/>
      <c r="B838" s="1"/>
      <c r="C838" s="2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" x14ac:dyDescent="0.15">
      <c r="A839" s="1"/>
      <c r="B839" s="1"/>
      <c r="C839" s="2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" x14ac:dyDescent="0.15">
      <c r="A840" s="1"/>
      <c r="B840" s="1"/>
      <c r="C840" s="2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" x14ac:dyDescent="0.15">
      <c r="A841" s="1"/>
      <c r="B841" s="1"/>
      <c r="C841" s="2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" x14ac:dyDescent="0.15">
      <c r="A842" s="1"/>
      <c r="B842" s="1"/>
      <c r="C842" s="2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" x14ac:dyDescent="0.15">
      <c r="A843" s="1"/>
      <c r="B843" s="1"/>
      <c r="C843" s="2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" x14ac:dyDescent="0.15">
      <c r="A844" s="1"/>
      <c r="B844" s="1"/>
      <c r="C844" s="2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" x14ac:dyDescent="0.15">
      <c r="A845" s="1"/>
      <c r="B845" s="1"/>
      <c r="C845" s="2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" x14ac:dyDescent="0.15">
      <c r="A846" s="1"/>
      <c r="B846" s="1"/>
      <c r="C846" s="2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" x14ac:dyDescent="0.15">
      <c r="A847" s="1"/>
      <c r="B847" s="1"/>
      <c r="C847" s="2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" x14ac:dyDescent="0.15">
      <c r="A848" s="1"/>
      <c r="B848" s="1"/>
      <c r="C848" s="2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" x14ac:dyDescent="0.15">
      <c r="A849" s="1"/>
      <c r="B849" s="1"/>
      <c r="C849" s="2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" x14ac:dyDescent="0.15">
      <c r="A850" s="1"/>
      <c r="B850" s="1"/>
      <c r="C850" s="2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" x14ac:dyDescent="0.15">
      <c r="A851" s="1"/>
      <c r="B851" s="1"/>
      <c r="C851" s="2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" x14ac:dyDescent="0.15">
      <c r="A852" s="1"/>
      <c r="B852" s="1"/>
      <c r="C852" s="2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" x14ac:dyDescent="0.15">
      <c r="A853" s="1"/>
      <c r="B853" s="1"/>
      <c r="C853" s="2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" x14ac:dyDescent="0.15">
      <c r="A854" s="1"/>
      <c r="B854" s="1"/>
      <c r="C854" s="2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" x14ac:dyDescent="0.15">
      <c r="A855" s="1"/>
      <c r="B855" s="1"/>
      <c r="C855" s="2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" x14ac:dyDescent="0.15">
      <c r="A856" s="1"/>
      <c r="B856" s="1"/>
      <c r="C856" s="2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" x14ac:dyDescent="0.15">
      <c r="A857" s="1"/>
      <c r="B857" s="1"/>
      <c r="C857" s="2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" x14ac:dyDescent="0.15">
      <c r="A858" s="1"/>
      <c r="B858" s="1"/>
      <c r="C858" s="2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" x14ac:dyDescent="0.15">
      <c r="A859" s="1"/>
      <c r="B859" s="1"/>
      <c r="C859" s="2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" x14ac:dyDescent="0.15">
      <c r="A860" s="1"/>
      <c r="B860" s="1"/>
      <c r="C860" s="2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" x14ac:dyDescent="0.15">
      <c r="A861" s="1"/>
      <c r="B861" s="1"/>
      <c r="C861" s="2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" x14ac:dyDescent="0.15">
      <c r="A862" s="1"/>
      <c r="B862" s="1"/>
      <c r="C862" s="2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" x14ac:dyDescent="0.15">
      <c r="A863" s="1"/>
      <c r="B863" s="1"/>
      <c r="C863" s="2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" x14ac:dyDescent="0.15">
      <c r="A864" s="1"/>
      <c r="B864" s="1"/>
      <c r="C864" s="2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" x14ac:dyDescent="0.15">
      <c r="A865" s="1"/>
      <c r="B865" s="1"/>
      <c r="C865" s="2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" x14ac:dyDescent="0.15">
      <c r="A866" s="1"/>
      <c r="B866" s="1"/>
      <c r="C866" s="2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" x14ac:dyDescent="0.15">
      <c r="A867" s="1"/>
      <c r="B867" s="1"/>
      <c r="C867" s="2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" x14ac:dyDescent="0.15">
      <c r="A868" s="1"/>
      <c r="B868" s="1"/>
      <c r="C868" s="2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" x14ac:dyDescent="0.15">
      <c r="A869" s="1"/>
      <c r="B869" s="1"/>
      <c r="C869" s="2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" x14ac:dyDescent="0.15">
      <c r="A870" s="1"/>
      <c r="B870" s="1"/>
      <c r="C870" s="2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" x14ac:dyDescent="0.15">
      <c r="A871" s="1"/>
      <c r="B871" s="1"/>
      <c r="C871" s="2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" x14ac:dyDescent="0.15">
      <c r="A872" s="1"/>
      <c r="B872" s="1"/>
      <c r="C872" s="2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" x14ac:dyDescent="0.15">
      <c r="A873" s="1"/>
      <c r="B873" s="1"/>
      <c r="C873" s="2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" x14ac:dyDescent="0.15">
      <c r="A874" s="1"/>
      <c r="B874" s="1"/>
      <c r="C874" s="2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" x14ac:dyDescent="0.15">
      <c r="A875" s="1"/>
      <c r="B875" s="1"/>
      <c r="C875" s="2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" x14ac:dyDescent="0.15">
      <c r="A876" s="1"/>
      <c r="B876" s="1"/>
      <c r="C876" s="2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" x14ac:dyDescent="0.15">
      <c r="A877" s="1"/>
      <c r="B877" s="1"/>
      <c r="C877" s="2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" x14ac:dyDescent="0.15">
      <c r="A878" s="1"/>
      <c r="B878" s="1"/>
      <c r="C878" s="2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" x14ac:dyDescent="0.15">
      <c r="A879" s="1"/>
      <c r="B879" s="1"/>
      <c r="C879" s="2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" x14ac:dyDescent="0.15">
      <c r="A880" s="1"/>
      <c r="B880" s="1"/>
      <c r="C880" s="2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" x14ac:dyDescent="0.15">
      <c r="A881" s="1"/>
      <c r="B881" s="1"/>
      <c r="C881" s="2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" x14ac:dyDescent="0.15">
      <c r="A882" s="1"/>
      <c r="B882" s="1"/>
      <c r="C882" s="2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" x14ac:dyDescent="0.15">
      <c r="A883" s="1"/>
      <c r="B883" s="1"/>
      <c r="C883" s="2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" x14ac:dyDescent="0.15">
      <c r="A884" s="1"/>
      <c r="B884" s="1"/>
      <c r="C884" s="2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" x14ac:dyDescent="0.15">
      <c r="A885" s="1"/>
      <c r="B885" s="1"/>
      <c r="C885" s="2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" x14ac:dyDescent="0.15">
      <c r="A886" s="1"/>
      <c r="B886" s="1"/>
      <c r="C886" s="2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" x14ac:dyDescent="0.15">
      <c r="A887" s="1"/>
      <c r="B887" s="1"/>
      <c r="C887" s="2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" x14ac:dyDescent="0.15">
      <c r="A888" s="1"/>
      <c r="B888" s="1"/>
      <c r="C888" s="2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" x14ac:dyDescent="0.15">
      <c r="A889" s="1"/>
      <c r="B889" s="1"/>
      <c r="C889" s="2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" x14ac:dyDescent="0.15">
      <c r="A890" s="1"/>
      <c r="B890" s="1"/>
      <c r="C890" s="2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" x14ac:dyDescent="0.15">
      <c r="A891" s="1"/>
      <c r="B891" s="1"/>
      <c r="C891" s="2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" x14ac:dyDescent="0.15">
      <c r="A892" s="1"/>
      <c r="B892" s="1"/>
      <c r="C892" s="2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" x14ac:dyDescent="0.15">
      <c r="A893" s="1"/>
      <c r="B893" s="1"/>
      <c r="C893" s="2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" x14ac:dyDescent="0.15">
      <c r="A894" s="1"/>
      <c r="B894" s="1"/>
      <c r="C894" s="2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" x14ac:dyDescent="0.15">
      <c r="A895" s="1"/>
      <c r="B895" s="1"/>
      <c r="C895" s="2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" x14ac:dyDescent="0.15">
      <c r="A896" s="1"/>
      <c r="B896" s="1"/>
      <c r="C896" s="2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" x14ac:dyDescent="0.15">
      <c r="A897" s="1"/>
      <c r="B897" s="1"/>
      <c r="C897" s="2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" x14ac:dyDescent="0.15">
      <c r="A898" s="1"/>
      <c r="B898" s="1"/>
      <c r="C898" s="2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" x14ac:dyDescent="0.15">
      <c r="A899" s="1"/>
      <c r="B899" s="1"/>
      <c r="C899" s="2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" x14ac:dyDescent="0.15">
      <c r="A900" s="1"/>
      <c r="B900" s="1"/>
      <c r="C900" s="2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" x14ac:dyDescent="0.15">
      <c r="A901" s="1"/>
      <c r="B901" s="1"/>
      <c r="C901" s="2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" x14ac:dyDescent="0.15">
      <c r="A902" s="1"/>
      <c r="B902" s="1"/>
      <c r="C902" s="2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" x14ac:dyDescent="0.15">
      <c r="A903" s="1"/>
      <c r="B903" s="1"/>
      <c r="C903" s="2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" x14ac:dyDescent="0.15">
      <c r="A904" s="1"/>
      <c r="B904" s="1"/>
      <c r="C904" s="2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" x14ac:dyDescent="0.15">
      <c r="A905" s="1"/>
      <c r="B905" s="1"/>
      <c r="C905" s="2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" x14ac:dyDescent="0.15">
      <c r="A906" s="1"/>
      <c r="B906" s="1"/>
      <c r="C906" s="2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" x14ac:dyDescent="0.15">
      <c r="A907" s="1"/>
      <c r="B907" s="1"/>
      <c r="C907" s="2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" x14ac:dyDescent="0.15">
      <c r="A908" s="1"/>
      <c r="B908" s="1"/>
      <c r="C908" s="2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" x14ac:dyDescent="0.15">
      <c r="A909" s="1"/>
      <c r="B909" s="1"/>
      <c r="C909" s="2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" x14ac:dyDescent="0.15">
      <c r="A910" s="1"/>
      <c r="B910" s="1"/>
      <c r="C910" s="2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" x14ac:dyDescent="0.15">
      <c r="A911" s="1"/>
      <c r="B911" s="1"/>
      <c r="C911" s="2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" x14ac:dyDescent="0.15">
      <c r="A912" s="1"/>
      <c r="B912" s="1"/>
      <c r="C912" s="2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" x14ac:dyDescent="0.15">
      <c r="A913" s="1"/>
      <c r="B913" s="1"/>
      <c r="C913" s="2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" x14ac:dyDescent="0.15">
      <c r="A914" s="1"/>
      <c r="B914" s="1"/>
      <c r="C914" s="2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" x14ac:dyDescent="0.15">
      <c r="A915" s="1"/>
      <c r="B915" s="1"/>
      <c r="C915" s="2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" x14ac:dyDescent="0.15">
      <c r="A916" s="1"/>
      <c r="B916" s="1"/>
      <c r="C916" s="2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" x14ac:dyDescent="0.15">
      <c r="A917" s="1"/>
      <c r="B917" s="1"/>
      <c r="C917" s="2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" x14ac:dyDescent="0.15">
      <c r="A918" s="1"/>
      <c r="B918" s="1"/>
      <c r="C918" s="2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" x14ac:dyDescent="0.15">
      <c r="A919" s="1"/>
      <c r="B919" s="1"/>
      <c r="C919" s="2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" x14ac:dyDescent="0.15">
      <c r="A920" s="1"/>
      <c r="B920" s="1"/>
      <c r="C920" s="2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" x14ac:dyDescent="0.15">
      <c r="A921" s="1"/>
      <c r="B921" s="1"/>
      <c r="C921" s="2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" x14ac:dyDescent="0.15">
      <c r="A922" s="1"/>
      <c r="B922" s="1"/>
      <c r="C922" s="2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" x14ac:dyDescent="0.15">
      <c r="A923" s="1"/>
      <c r="B923" s="1"/>
      <c r="C923" s="2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" x14ac:dyDescent="0.15">
      <c r="A924" s="1"/>
      <c r="B924" s="1"/>
      <c r="C924" s="2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" x14ac:dyDescent="0.15">
      <c r="A925" s="1"/>
      <c r="B925" s="1"/>
      <c r="C925" s="2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" x14ac:dyDescent="0.15">
      <c r="A926" s="1"/>
      <c r="B926" s="1"/>
      <c r="C926" s="2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" x14ac:dyDescent="0.15">
      <c r="A927" s="1"/>
      <c r="B927" s="1"/>
      <c r="C927" s="2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" x14ac:dyDescent="0.15">
      <c r="A928" s="1"/>
      <c r="B928" s="1"/>
      <c r="C928" s="2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" x14ac:dyDescent="0.15">
      <c r="A929" s="1"/>
      <c r="B929" s="1"/>
      <c r="C929" s="2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" x14ac:dyDescent="0.15">
      <c r="A930" s="1"/>
      <c r="B930" s="1"/>
      <c r="C930" s="2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" x14ac:dyDescent="0.15">
      <c r="A931" s="1"/>
      <c r="B931" s="1"/>
      <c r="C931" s="2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" x14ac:dyDescent="0.15">
      <c r="A932" s="1"/>
      <c r="B932" s="1"/>
      <c r="C932" s="2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" x14ac:dyDescent="0.15">
      <c r="A933" s="1"/>
      <c r="B933" s="1"/>
      <c r="C933" s="2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" x14ac:dyDescent="0.15">
      <c r="A934" s="1"/>
      <c r="B934" s="1"/>
      <c r="C934" s="2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" x14ac:dyDescent="0.15">
      <c r="A935" s="1"/>
      <c r="B935" s="1"/>
      <c r="C935" s="2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" x14ac:dyDescent="0.15">
      <c r="A936" s="1"/>
      <c r="B936" s="1"/>
      <c r="C936" s="2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" x14ac:dyDescent="0.15">
      <c r="A937" s="1"/>
      <c r="B937" s="1"/>
      <c r="C937" s="2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" x14ac:dyDescent="0.15">
      <c r="A938" s="1"/>
      <c r="B938" s="1"/>
      <c r="C938" s="2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" x14ac:dyDescent="0.15">
      <c r="A939" s="1"/>
      <c r="B939" s="1"/>
      <c r="C939" s="2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" x14ac:dyDescent="0.15">
      <c r="A940" s="1"/>
      <c r="B940" s="1"/>
      <c r="C940" s="2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" x14ac:dyDescent="0.15">
      <c r="A941" s="1"/>
      <c r="B941" s="1"/>
      <c r="C941" s="2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" x14ac:dyDescent="0.15">
      <c r="A942" s="1"/>
      <c r="B942" s="1"/>
      <c r="C942" s="2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" x14ac:dyDescent="0.15">
      <c r="A943" s="1"/>
      <c r="B943" s="1"/>
      <c r="C943" s="2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" x14ac:dyDescent="0.15">
      <c r="A944" s="1"/>
      <c r="B944" s="1"/>
      <c r="C944" s="2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" x14ac:dyDescent="0.15">
      <c r="A945" s="1"/>
      <c r="B945" s="1"/>
      <c r="C945" s="2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" x14ac:dyDescent="0.15">
      <c r="A946" s="1"/>
      <c r="B946" s="1"/>
      <c r="C946" s="2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" x14ac:dyDescent="0.15">
      <c r="A947" s="1"/>
      <c r="B947" s="1"/>
      <c r="C947" s="2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" x14ac:dyDescent="0.15">
      <c r="A948" s="1"/>
      <c r="B948" s="1"/>
      <c r="C948" s="2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" x14ac:dyDescent="0.15">
      <c r="A949" s="1"/>
      <c r="B949" s="1"/>
      <c r="C949" s="2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" x14ac:dyDescent="0.15">
      <c r="A950" s="1"/>
      <c r="B950" s="1"/>
      <c r="C950" s="2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" x14ac:dyDescent="0.15">
      <c r="A951" s="1"/>
      <c r="B951" s="1"/>
      <c r="C951" s="2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" x14ac:dyDescent="0.15">
      <c r="A952" s="1"/>
      <c r="B952" s="1"/>
      <c r="C952" s="2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" x14ac:dyDescent="0.15">
      <c r="A953" s="1"/>
      <c r="B953" s="1"/>
      <c r="C953" s="2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" x14ac:dyDescent="0.15">
      <c r="A954" s="1"/>
      <c r="B954" s="1"/>
      <c r="C954" s="2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" x14ac:dyDescent="0.15">
      <c r="A955" s="1"/>
      <c r="B955" s="1"/>
      <c r="C955" s="2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" x14ac:dyDescent="0.15">
      <c r="A956" s="1"/>
      <c r="B956" s="1"/>
      <c r="C956" s="2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" x14ac:dyDescent="0.15">
      <c r="A957" s="1"/>
      <c r="B957" s="1"/>
      <c r="C957" s="2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" x14ac:dyDescent="0.15">
      <c r="A958" s="1"/>
      <c r="B958" s="1"/>
      <c r="C958" s="2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" x14ac:dyDescent="0.15">
      <c r="A959" s="1"/>
      <c r="B959" s="1"/>
      <c r="C959" s="2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" x14ac:dyDescent="0.15">
      <c r="A960" s="1"/>
      <c r="B960" s="1"/>
      <c r="C960" s="2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" x14ac:dyDescent="0.15">
      <c r="A961" s="1"/>
      <c r="B961" s="1"/>
      <c r="C961" s="2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" x14ac:dyDescent="0.15">
      <c r="A962" s="1"/>
      <c r="B962" s="1"/>
      <c r="C962" s="2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" x14ac:dyDescent="0.15">
      <c r="A963" s="1"/>
      <c r="B963" s="1"/>
      <c r="C963" s="2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" x14ac:dyDescent="0.15">
      <c r="A964" s="1"/>
      <c r="B964" s="1"/>
      <c r="C964" s="2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" x14ac:dyDescent="0.15">
      <c r="A965" s="1"/>
      <c r="B965" s="1"/>
      <c r="C965" s="2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" x14ac:dyDescent="0.15">
      <c r="A966" s="1"/>
      <c r="B966" s="1"/>
      <c r="C966" s="2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" x14ac:dyDescent="0.15">
      <c r="A967" s="1"/>
      <c r="B967" s="1"/>
      <c r="C967" s="2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" x14ac:dyDescent="0.15">
      <c r="A968" s="1"/>
      <c r="B968" s="1"/>
      <c r="C968" s="2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" x14ac:dyDescent="0.15">
      <c r="A969" s="1"/>
      <c r="B969" s="1"/>
      <c r="C969" s="2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" x14ac:dyDescent="0.15">
      <c r="A970" s="1"/>
      <c r="B970" s="1"/>
      <c r="C970" s="2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" x14ac:dyDescent="0.15">
      <c r="A971" s="1"/>
      <c r="B971" s="1"/>
      <c r="C971" s="2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" x14ac:dyDescent="0.15">
      <c r="A972" s="1"/>
      <c r="B972" s="1"/>
      <c r="C972" s="2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" x14ac:dyDescent="0.15">
      <c r="A973" s="1"/>
      <c r="B973" s="1"/>
      <c r="C973" s="2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" x14ac:dyDescent="0.15">
      <c r="A974" s="1"/>
      <c r="B974" s="1"/>
      <c r="C974" s="2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" x14ac:dyDescent="0.15">
      <c r="A975" s="1"/>
      <c r="B975" s="1"/>
      <c r="C975" s="2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" x14ac:dyDescent="0.15">
      <c r="A976" s="1"/>
      <c r="B976" s="1"/>
      <c r="C976" s="2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" x14ac:dyDescent="0.15">
      <c r="A977" s="1"/>
      <c r="B977" s="1"/>
      <c r="C977" s="2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" x14ac:dyDescent="0.15">
      <c r="A978" s="1"/>
      <c r="B978" s="1"/>
      <c r="C978" s="2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" x14ac:dyDescent="0.15">
      <c r="A979" s="1"/>
      <c r="B979" s="1"/>
      <c r="C979" s="2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" x14ac:dyDescent="0.15">
      <c r="A980" s="1"/>
      <c r="B980" s="1"/>
      <c r="C980" s="2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" x14ac:dyDescent="0.15">
      <c r="A981" s="1"/>
      <c r="B981" s="1"/>
      <c r="C981" s="2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" x14ac:dyDescent="0.15">
      <c r="A982" s="1"/>
      <c r="B982" s="1"/>
      <c r="C982" s="2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" x14ac:dyDescent="0.15">
      <c r="A983" s="1"/>
      <c r="B983" s="1"/>
      <c r="C983" s="2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" x14ac:dyDescent="0.15">
      <c r="A984" s="1"/>
      <c r="B984" s="1"/>
      <c r="C984" s="2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" x14ac:dyDescent="0.15">
      <c r="A985" s="1"/>
      <c r="B985" s="1"/>
      <c r="C985" s="2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" x14ac:dyDescent="0.15">
      <c r="A986" s="1"/>
      <c r="B986" s="1"/>
      <c r="C986" s="2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" x14ac:dyDescent="0.15">
      <c r="A987" s="1"/>
      <c r="B987" s="1"/>
      <c r="C987" s="2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" x14ac:dyDescent="0.15">
      <c r="A988" s="1"/>
      <c r="B988" s="1"/>
      <c r="C988" s="2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" x14ac:dyDescent="0.15">
      <c r="A989" s="1"/>
      <c r="B989" s="1"/>
      <c r="C989" s="2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" x14ac:dyDescent="0.15">
      <c r="A990" s="1"/>
      <c r="B990" s="1"/>
      <c r="C990" s="2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" x14ac:dyDescent="0.15">
      <c r="A991" s="1"/>
      <c r="B991" s="1"/>
      <c r="C991" s="2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" x14ac:dyDescent="0.15">
      <c r="A992" s="1"/>
      <c r="B992" s="1"/>
      <c r="C992" s="2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" x14ac:dyDescent="0.15">
      <c r="A993" s="1"/>
      <c r="B993" s="1"/>
      <c r="C993" s="2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" x14ac:dyDescent="0.15">
      <c r="A994" s="1"/>
      <c r="B994" s="1"/>
      <c r="C994" s="2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" x14ac:dyDescent="0.15">
      <c r="A995" s="1"/>
      <c r="B995" s="1"/>
      <c r="C995" s="2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" x14ac:dyDescent="0.15">
      <c r="A996" s="1"/>
      <c r="B996" s="1"/>
      <c r="C996" s="2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" x14ac:dyDescent="0.15">
      <c r="A997" s="1"/>
      <c r="B997" s="1"/>
      <c r="C997" s="2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" x14ac:dyDescent="0.15">
      <c r="A998" s="1"/>
      <c r="B998" s="1"/>
      <c r="C998" s="2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" x14ac:dyDescent="0.15">
      <c r="A999" s="1"/>
      <c r="B999" s="1"/>
      <c r="C999" s="2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" x14ac:dyDescent="0.15">
      <c r="A1000" s="1"/>
      <c r="B1000" s="1"/>
      <c r="C1000" s="2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3" x14ac:dyDescent="0.15">
      <c r="A1001" s="1"/>
      <c r="B1001" s="1"/>
      <c r="C1001" s="2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3" x14ac:dyDescent="0.15">
      <c r="A1002" s="1"/>
      <c r="B1002" s="1"/>
      <c r="C1002" s="2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</sheetData>
  <sheetProtection algorithmName="SHA-512" hashValue="/AwB3Ph68gSj3A98BxM0muFRHCxwTci5udvlVawFFborRv+KWYnxT+AIKG9uadbcpp8YejMbI6nXZQm8/PZf8A==" saltValue="7b1ddKzEIELBKNMmPB3nyg==" spinCount="100000" sheet="1" objects="1" scenarios="1"/>
  <mergeCells count="1">
    <mergeCell ref="B4:C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Z1002"/>
  <sheetViews>
    <sheetView showGridLines="0" zoomScale="150" zoomScaleNormal="150" workbookViewId="0"/>
  </sheetViews>
  <sheetFormatPr baseColWidth="10" defaultColWidth="12.6640625" defaultRowHeight="15.75" customHeight="1" x14ac:dyDescent="0.15"/>
  <cols>
    <col min="1" max="1" width="2.6640625" customWidth="1"/>
    <col min="2" max="2" width="37.5" customWidth="1"/>
    <col min="3" max="3" width="25.1640625" customWidth="1"/>
    <col min="4" max="4" width="16.33203125" customWidth="1"/>
  </cols>
  <sheetData>
    <row r="1" spans="1:26" ht="15.75" customHeight="1" x14ac:dyDescent="0.15"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15">
      <c r="B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thickBot="1" x14ac:dyDescent="0.2"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6" customHeight="1" thickTop="1" thickBot="1" x14ac:dyDescent="0.25">
      <c r="A4" s="1"/>
      <c r="B4" s="124" t="s">
        <v>14</v>
      </c>
      <c r="C4" s="140"/>
      <c r="D4" s="141"/>
      <c r="E4" s="1"/>
      <c r="F4" s="1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29" customHeight="1" thickTop="1" thickBot="1" x14ac:dyDescent="0.25">
      <c r="A5" s="1"/>
      <c r="B5" s="126" t="s">
        <v>15</v>
      </c>
      <c r="C5" s="127"/>
      <c r="D5" s="125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s="99" customFormat="1" ht="73" customHeight="1" x14ac:dyDescent="0.15">
      <c r="A7" s="4"/>
      <c r="B7" s="107" t="s">
        <v>69</v>
      </c>
      <c r="C7" s="129" t="s">
        <v>70</v>
      </c>
      <c r="D7" s="133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5.75" customHeight="1" x14ac:dyDescent="0.15">
      <c r="A8" s="1"/>
      <c r="B8" s="16" t="s">
        <v>45</v>
      </c>
      <c r="C8" s="39" t="s">
        <v>46</v>
      </c>
      <c r="D8" s="16" t="s">
        <v>47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4" customHeight="1" x14ac:dyDescent="0.15">
      <c r="A9" s="1"/>
      <c r="B9" s="23" t="s">
        <v>37</v>
      </c>
      <c r="C9" s="24">
        <v>9</v>
      </c>
      <c r="D9" s="25">
        <f t="shared" ref="D9:D18" si="0">C9/$C$21</f>
        <v>0.09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4" customHeight="1" x14ac:dyDescent="0.15">
      <c r="A10" s="1"/>
      <c r="B10" s="89" t="s">
        <v>31</v>
      </c>
      <c r="C10" s="26">
        <v>13</v>
      </c>
      <c r="D10" s="27">
        <f t="shared" si="0"/>
        <v>0.13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4" customHeight="1" x14ac:dyDescent="0.15">
      <c r="A11" s="1"/>
      <c r="B11" s="89" t="s">
        <v>27</v>
      </c>
      <c r="C11" s="26">
        <v>7</v>
      </c>
      <c r="D11" s="27">
        <f t="shared" si="0"/>
        <v>7.0000000000000007E-2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4" customHeight="1" x14ac:dyDescent="0.15">
      <c r="A12" s="1"/>
      <c r="B12" s="89" t="s">
        <v>33</v>
      </c>
      <c r="C12" s="26">
        <v>14</v>
      </c>
      <c r="D12" s="27">
        <f t="shared" si="0"/>
        <v>0.14000000000000001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4" customHeight="1" x14ac:dyDescent="0.15">
      <c r="A13" s="1"/>
      <c r="B13" s="89" t="s">
        <v>39</v>
      </c>
      <c r="C13" s="26">
        <v>6</v>
      </c>
      <c r="D13" s="27">
        <f t="shared" si="0"/>
        <v>0.06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4" customHeight="1" x14ac:dyDescent="0.15">
      <c r="A14" s="1"/>
      <c r="B14" s="89" t="s">
        <v>29</v>
      </c>
      <c r="C14" s="26">
        <v>13</v>
      </c>
      <c r="D14" s="27">
        <f t="shared" si="0"/>
        <v>0.13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4" customHeight="1" x14ac:dyDescent="0.15">
      <c r="A15" s="1"/>
      <c r="B15" s="89" t="s">
        <v>41</v>
      </c>
      <c r="C15" s="26">
        <v>10</v>
      </c>
      <c r="D15" s="27">
        <f t="shared" si="0"/>
        <v>0.1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4" customHeight="1" x14ac:dyDescent="0.15">
      <c r="A16" s="1"/>
      <c r="B16" s="89" t="s">
        <v>25</v>
      </c>
      <c r="C16" s="26">
        <v>8</v>
      </c>
      <c r="D16" s="27">
        <f t="shared" si="0"/>
        <v>0.08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4" customHeight="1" x14ac:dyDescent="0.15">
      <c r="A17" s="1"/>
      <c r="B17" s="89" t="s">
        <v>35</v>
      </c>
      <c r="C17" s="26">
        <v>12</v>
      </c>
      <c r="D17" s="27">
        <f t="shared" si="0"/>
        <v>0.12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4" customHeight="1" x14ac:dyDescent="0.15">
      <c r="A18" s="1"/>
      <c r="B18" s="90" t="s">
        <v>23</v>
      </c>
      <c r="C18" s="28">
        <v>8</v>
      </c>
      <c r="D18" s="29">
        <f t="shared" si="0"/>
        <v>0.08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15">
      <c r="A19" s="1"/>
      <c r="B19" s="1"/>
      <c r="C19" s="30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15">
      <c r="A20" s="1"/>
      <c r="B20" s="1"/>
      <c r="C20" s="30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15">
      <c r="A21" s="1"/>
      <c r="B21" s="31" t="s">
        <v>48</v>
      </c>
      <c r="C21" s="32">
        <v>100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15">
      <c r="A22" s="1"/>
      <c r="B22" s="33" t="s">
        <v>49</v>
      </c>
      <c r="C22" s="34">
        <f>SUM(C9:C18)</f>
        <v>100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15">
      <c r="A23" s="1"/>
      <c r="B23" s="35" t="s">
        <v>50</v>
      </c>
      <c r="C23" s="36">
        <f>C21-C22</f>
        <v>0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15">
      <c r="A24" s="1"/>
      <c r="B24" s="1"/>
      <c r="C24" s="91" t="s">
        <v>71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3" x14ac:dyDescent="0.1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3" x14ac:dyDescent="0.1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</sheetData>
  <sheetProtection algorithmName="SHA-512" hashValue="NvoBPy1iAAX8VRI67USYR5uS86ACgA7uW/GvhnpNz/+1ELTCl4VTB7zWer4qlE6m0ZxKcIaQsk/Gq6drIIVZNw==" saltValue="w7diqOAuEZQ4df+U11rqmg==" spinCount="100000" sheet="1" objects="1" scenarios="1"/>
  <mergeCells count="3">
    <mergeCell ref="B5:D5"/>
    <mergeCell ref="C7:D7"/>
    <mergeCell ref="B4:D4"/>
  </mergeCells>
  <conditionalFormatting sqref="C23">
    <cfRule type="cellIs" dxfId="0" priority="1" operator="lessThan">
      <formula>0</formula>
    </cfRule>
  </conditionalFormatting>
  <dataValidations count="1">
    <dataValidation type="decimal" operator="greaterThanOrEqual" allowBlank="1" showDropDown="1" showInputMessage="1" showErrorMessage="1" prompt="Enter a number greater than or equal to 0" sqref="C23" xr:uid="{00000000-0002-0000-0600-000000000000}">
      <formula1>0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Z999"/>
  <sheetViews>
    <sheetView showGridLines="0" zoomScale="150" zoomScaleNormal="150" workbookViewId="0"/>
  </sheetViews>
  <sheetFormatPr baseColWidth="10" defaultColWidth="12.6640625" defaultRowHeight="15.75" customHeight="1" x14ac:dyDescent="0.15"/>
  <cols>
    <col min="1" max="1" width="2.6640625" customWidth="1"/>
    <col min="2" max="3" width="37.6640625" customWidth="1"/>
  </cols>
  <sheetData>
    <row r="1" spans="1:26" ht="15.75" customHeight="1" x14ac:dyDescent="0.15"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15">
      <c r="B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thickBot="1" x14ac:dyDescent="0.2"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99" customFormat="1" ht="43" customHeight="1" thickTop="1" thickBot="1" x14ac:dyDescent="0.2">
      <c r="A4" s="4"/>
      <c r="B4" s="138" t="s">
        <v>13</v>
      </c>
      <c r="C4" s="139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5.75" customHeight="1" thickTop="1" thickBo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s="99" customFormat="1" ht="46" customHeight="1" x14ac:dyDescent="0.15">
      <c r="A6" s="4"/>
      <c r="B6" s="105" t="s">
        <v>72</v>
      </c>
      <c r="C6" s="105" t="s">
        <v>73</v>
      </c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5.75" customHeight="1" x14ac:dyDescent="0.15">
      <c r="A7" s="1"/>
      <c r="B7" s="16" t="s">
        <v>57</v>
      </c>
      <c r="C7" s="16" t="s">
        <v>58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4" customHeight="1" x14ac:dyDescent="0.15">
      <c r="A8" s="1"/>
      <c r="B8" s="17" t="s">
        <v>74</v>
      </c>
      <c r="C8" s="17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4" customHeight="1" x14ac:dyDescent="0.15">
      <c r="A9" s="1"/>
      <c r="B9" s="18" t="s">
        <v>63</v>
      </c>
      <c r="C9" s="18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4" customHeight="1" x14ac:dyDescent="0.15">
      <c r="A10" s="1"/>
      <c r="B10" s="18" t="s">
        <v>64</v>
      </c>
      <c r="C10" s="18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4" customHeight="1" x14ac:dyDescent="0.15">
      <c r="A11" s="1"/>
      <c r="B11" s="18" t="s">
        <v>65</v>
      </c>
      <c r="C11" s="18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4" customHeight="1" x14ac:dyDescent="0.15">
      <c r="A12" s="1"/>
      <c r="B12" s="18" t="s">
        <v>66</v>
      </c>
      <c r="C12" s="18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4" customHeight="1" x14ac:dyDescent="0.15">
      <c r="A13" s="1"/>
      <c r="B13" s="18"/>
      <c r="C13" s="18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4" customHeight="1" x14ac:dyDescent="0.15">
      <c r="A14" s="1"/>
      <c r="B14" s="18"/>
      <c r="C14" s="18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4" customHeight="1" x14ac:dyDescent="0.15">
      <c r="A15" s="1"/>
      <c r="B15" s="18"/>
      <c r="C15" s="18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4" customHeight="1" x14ac:dyDescent="0.15">
      <c r="A16" s="1"/>
      <c r="B16" s="18"/>
      <c r="C16" s="18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4" customHeight="1" x14ac:dyDescent="0.15">
      <c r="A17" s="1"/>
      <c r="B17" s="19"/>
      <c r="C17" s="19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1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sheetProtection algorithmName="SHA-512" hashValue="FxPGHniRPrlIVP03O/QV61jqBck7H7joHayD/sXCY9Ck6i3L9RcWDRitGmxh1NL8NBS32M1xjyPCw/3RJcB1ZQ==" saltValue="ujeI31z/JOqhJpJrm+9i9w==" spinCount="100000" sheet="1" objects="1" scenarios="1"/>
  <mergeCells count="1">
    <mergeCell ref="B4:C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U997"/>
  <sheetViews>
    <sheetView showGridLines="0" zoomScale="150" zoomScaleNormal="150" workbookViewId="0">
      <pane xSplit="2" topLeftCell="C1" activePane="topRight" state="frozen"/>
      <selection pane="topRight" activeCell="H15" sqref="H15"/>
    </sheetView>
  </sheetViews>
  <sheetFormatPr baseColWidth="10" defaultColWidth="12.6640625" defaultRowHeight="15.75" customHeight="1" x14ac:dyDescent="0.15"/>
  <cols>
    <col min="1" max="1" width="2.6640625" customWidth="1"/>
    <col min="2" max="2" width="35.1640625" customWidth="1"/>
    <col min="3" max="6" width="15.5" customWidth="1"/>
    <col min="7" max="7" width="20" customWidth="1"/>
  </cols>
  <sheetData>
    <row r="1" spans="1:21" ht="13" x14ac:dyDescent="0.15"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13" x14ac:dyDescent="0.15">
      <c r="B2" s="2"/>
      <c r="C2" s="92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1" ht="13" x14ac:dyDescent="0.15"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ht="23" customHeight="1" x14ac:dyDescent="0.2">
      <c r="A4" s="1"/>
      <c r="C4" s="142" t="s">
        <v>14</v>
      </c>
      <c r="D4" s="143"/>
      <c r="E4" s="143"/>
      <c r="F4" s="143"/>
      <c r="G4" s="14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1" ht="24" customHeight="1" x14ac:dyDescent="0.2">
      <c r="A5" s="1"/>
      <c r="C5" s="137" t="s">
        <v>15</v>
      </c>
      <c r="D5" s="134"/>
      <c r="E5" s="134"/>
      <c r="F5" s="134"/>
      <c r="G5" s="134"/>
      <c r="H5" s="1"/>
      <c r="I5" s="1"/>
      <c r="J5" s="1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</row>
    <row r="6" spans="1:21" ht="22.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s="99" customFormat="1" ht="43.5" customHeight="1" x14ac:dyDescent="0.15">
      <c r="A7" s="4"/>
      <c r="B7" s="93" t="s">
        <v>75</v>
      </c>
      <c r="C7" s="136" t="s">
        <v>76</v>
      </c>
      <c r="D7" s="133"/>
      <c r="E7" s="133"/>
      <c r="F7" s="133"/>
      <c r="G7" s="133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</row>
    <row r="8" spans="1:21" ht="22.5" customHeight="1" x14ac:dyDescent="0.15">
      <c r="A8" s="57"/>
      <c r="B8" s="16" t="s">
        <v>45</v>
      </c>
      <c r="C8" s="71" t="str" cm="1">
        <f t="array" ref="C8:G8">TRANSPOSE(_xlfn._xlws.FILTER(EGCANDIDATES,EGCANDIDATES&lt;&gt;""))</f>
        <v>Performio</v>
      </c>
      <c r="D8" s="71" t="str">
        <v>Everstage</v>
      </c>
      <c r="E8" s="71" t="str">
        <v>CaptivateIQ</v>
      </c>
      <c r="F8" s="71" t="str">
        <v>Varicent</v>
      </c>
      <c r="G8" s="71" t="str">
        <v>Xactly Incent</v>
      </c>
      <c r="H8" s="57"/>
      <c r="I8" s="57"/>
      <c r="J8" s="57"/>
      <c r="K8" s="4"/>
      <c r="L8" s="4"/>
      <c r="M8" s="4"/>
      <c r="N8" s="4"/>
      <c r="O8" s="4"/>
      <c r="P8" s="4"/>
      <c r="Q8" s="4"/>
      <c r="R8" s="4"/>
      <c r="S8" s="4"/>
      <c r="T8" s="4"/>
      <c r="U8" s="4"/>
    </row>
    <row r="9" spans="1:21" ht="30" customHeight="1" x14ac:dyDescent="0.15">
      <c r="A9" s="4"/>
      <c r="B9" s="61" t="s">
        <v>37</v>
      </c>
      <c r="C9" s="63">
        <v>5</v>
      </c>
      <c r="D9" s="63">
        <v>2</v>
      </c>
      <c r="E9" s="63">
        <v>3</v>
      </c>
      <c r="F9" s="63">
        <v>3</v>
      </c>
      <c r="G9" s="63">
        <v>4.5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</row>
    <row r="10" spans="1:21" ht="30" customHeight="1" x14ac:dyDescent="0.15">
      <c r="A10" s="4"/>
      <c r="B10" s="94" t="s">
        <v>31</v>
      </c>
      <c r="C10" s="64">
        <v>5</v>
      </c>
      <c r="D10" s="64">
        <v>2</v>
      </c>
      <c r="E10" s="64">
        <v>3</v>
      </c>
      <c r="F10" s="64">
        <v>5</v>
      </c>
      <c r="G10" s="64">
        <v>3</v>
      </c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</row>
    <row r="11" spans="1:21" ht="30" customHeight="1" x14ac:dyDescent="0.15">
      <c r="A11" s="4"/>
      <c r="B11" s="94" t="s">
        <v>27</v>
      </c>
      <c r="C11" s="64">
        <v>4</v>
      </c>
      <c r="D11" s="64">
        <v>1</v>
      </c>
      <c r="E11" s="64">
        <v>3</v>
      </c>
      <c r="F11" s="64">
        <v>2</v>
      </c>
      <c r="G11" s="64">
        <v>2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</row>
    <row r="12" spans="1:21" ht="30" customHeight="1" x14ac:dyDescent="0.15">
      <c r="A12" s="4"/>
      <c r="B12" s="94" t="s">
        <v>33</v>
      </c>
      <c r="C12" s="64">
        <v>5</v>
      </c>
      <c r="D12" s="64">
        <v>3</v>
      </c>
      <c r="E12" s="64">
        <v>4.5</v>
      </c>
      <c r="F12" s="64">
        <v>5</v>
      </c>
      <c r="G12" s="64">
        <v>2</v>
      </c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</row>
    <row r="13" spans="1:21" ht="30" customHeight="1" x14ac:dyDescent="0.15">
      <c r="A13" s="4"/>
      <c r="B13" s="94" t="s">
        <v>39</v>
      </c>
      <c r="C13" s="64">
        <v>3</v>
      </c>
      <c r="D13" s="64">
        <v>3.95</v>
      </c>
      <c r="E13" s="64">
        <v>3.3</v>
      </c>
      <c r="F13" s="64">
        <v>3.2</v>
      </c>
      <c r="G13" s="64">
        <v>2.7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</row>
    <row r="14" spans="1:21" ht="30" customHeight="1" x14ac:dyDescent="0.15">
      <c r="A14" s="4"/>
      <c r="B14" s="94" t="s">
        <v>29</v>
      </c>
      <c r="C14" s="64">
        <v>4.8</v>
      </c>
      <c r="D14" s="64">
        <v>2.4</v>
      </c>
      <c r="E14" s="64">
        <v>2</v>
      </c>
      <c r="F14" s="64">
        <v>4</v>
      </c>
      <c r="G14" s="64">
        <v>4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</row>
    <row r="15" spans="1:21" ht="30" customHeight="1" x14ac:dyDescent="0.15">
      <c r="A15" s="4"/>
      <c r="B15" s="94" t="s">
        <v>41</v>
      </c>
      <c r="C15" s="64">
        <v>5</v>
      </c>
      <c r="D15" s="64">
        <v>2</v>
      </c>
      <c r="E15" s="64">
        <v>2</v>
      </c>
      <c r="F15" s="64">
        <v>4.25</v>
      </c>
      <c r="G15" s="64">
        <v>3.75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</row>
    <row r="16" spans="1:21" ht="30" customHeight="1" x14ac:dyDescent="0.15">
      <c r="A16" s="4"/>
      <c r="B16" s="94" t="s">
        <v>25</v>
      </c>
      <c r="C16" s="64">
        <v>3</v>
      </c>
      <c r="D16" s="64">
        <v>1</v>
      </c>
      <c r="E16" s="64">
        <v>2</v>
      </c>
      <c r="F16" s="64">
        <v>5</v>
      </c>
      <c r="G16" s="64">
        <v>4</v>
      </c>
      <c r="H16" s="4"/>
      <c r="I16" s="4"/>
      <c r="J16" s="4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</row>
    <row r="17" spans="1:21" ht="30" customHeight="1" x14ac:dyDescent="0.25">
      <c r="A17" s="4"/>
      <c r="B17" s="94" t="s">
        <v>35</v>
      </c>
      <c r="C17" s="64">
        <v>4.5</v>
      </c>
      <c r="D17" s="64">
        <v>3.5</v>
      </c>
      <c r="E17" s="64">
        <v>4.5</v>
      </c>
      <c r="F17" s="64">
        <v>4.5</v>
      </c>
      <c r="G17" s="64">
        <v>2</v>
      </c>
      <c r="H17" s="4"/>
      <c r="I17" s="4"/>
      <c r="J17" s="4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</row>
    <row r="18" spans="1:21" ht="30" customHeight="1" x14ac:dyDescent="0.15">
      <c r="A18" s="4"/>
      <c r="B18" s="95" t="s">
        <v>23</v>
      </c>
      <c r="C18" s="77">
        <v>5</v>
      </c>
      <c r="D18" s="77">
        <v>3</v>
      </c>
      <c r="E18" s="77">
        <v>3</v>
      </c>
      <c r="F18" s="77">
        <v>1</v>
      </c>
      <c r="G18" s="77">
        <v>1</v>
      </c>
      <c r="H18" s="4"/>
      <c r="I18" s="4"/>
      <c r="J18" s="4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</row>
    <row r="19" spans="1:21" ht="13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1" ht="19" x14ac:dyDescent="0.25">
      <c r="A20" s="65"/>
      <c r="B20" s="66" t="s">
        <v>60</v>
      </c>
      <c r="C20" s="96">
        <f>SUMPRODUCT(C9:C18,'APPENDIX B'!$D$9:$D$18)</f>
        <v>4.5640000000000009</v>
      </c>
      <c r="D20" s="96">
        <f>SUMPRODUCT(D9:D18,'APPENDIX B'!$D$9:$D$18)</f>
        <v>2.4190000000000005</v>
      </c>
      <c r="E20" s="96">
        <f>SUMPRODUCT(E9:E18,'APPENDIX B'!$D$9:$D$18)</f>
        <v>3.0980000000000008</v>
      </c>
      <c r="F20" s="96">
        <f>SUMPRODUCT(F9:F18,'APPENDIX B'!$D$9:$D$18)</f>
        <v>3.9170000000000003</v>
      </c>
      <c r="G20" s="96">
        <f>SUMPRODUCT(G9:G18,'APPENDIX B'!$D$9:$D$18)</f>
        <v>2.9119999999999999</v>
      </c>
      <c r="H20" s="65"/>
      <c r="I20" s="65"/>
      <c r="J20" s="65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1" ht="13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</row>
    <row r="22" spans="1:21" ht="13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</row>
    <row r="23" spans="1:21" ht="13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</row>
    <row r="24" spans="1:21" ht="13" x14ac:dyDescent="0.1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</row>
    <row r="25" spans="1:21" ht="13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</row>
    <row r="26" spans="1:21" ht="13" x14ac:dyDescent="0.15">
      <c r="A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spans="1:21" ht="13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</row>
    <row r="28" spans="1:21" ht="13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</row>
    <row r="29" spans="1:21" ht="13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spans="1:21" ht="13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spans="1:21" ht="13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spans="1:21" ht="13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spans="1:21" ht="13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spans="1:21" ht="13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ht="13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  <row r="36" spans="1:21" ht="13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</row>
    <row r="37" spans="1:21" ht="13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1:21" ht="13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spans="1:21" ht="13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spans="1:21" ht="13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spans="1:21" ht="13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spans="1:21" ht="13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1" ht="13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1" ht="13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1" ht="13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1:21" ht="13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1:21" ht="13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1:21" ht="13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 ht="13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1" ht="13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ht="13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 ht="13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ht="13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ht="13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ht="13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13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ht="13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spans="1:21" ht="13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1:21" ht="13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spans="1:21" ht="13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spans="1:21" ht="13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spans="1:21" ht="13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spans="1:21" ht="13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spans="1:21" ht="13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spans="1:21" ht="13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spans="1:21" ht="13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spans="1:21" ht="13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spans="1:21" ht="13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spans="1:21" ht="13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 ht="13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 ht="13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 ht="13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 ht="13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 ht="13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 ht="13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 ht="13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 ht="13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 ht="13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 ht="13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 ht="13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 ht="13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 ht="13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 ht="13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 ht="13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 ht="13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 ht="13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 ht="13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ht="13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ht="13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ht="13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 ht="13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 ht="13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 ht="13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 ht="13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 ht="13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21" ht="13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 ht="13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 ht="13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 ht="13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 ht="13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1:21" ht="13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1:21" ht="13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1:21" ht="13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1:21" ht="13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1:21" ht="13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1:21" ht="13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1:21" ht="13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1:21" ht="13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1:21" ht="13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1:21" ht="13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spans="1:21" ht="13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pans="1:21" ht="13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spans="1:21" ht="13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spans="1:21" ht="13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spans="1:21" ht="13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spans="1:21" ht="13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spans="1:21" ht="13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spans="1:21" ht="13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spans="1:21" ht="13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spans="1:21" ht="13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spans="1:21" ht="13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spans="1:21" ht="13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spans="1:21" ht="13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spans="1:21" ht="13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spans="1:21" ht="13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spans="1:21" ht="13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spans="1:21" ht="13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spans="1:21" ht="13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spans="1:21" ht="13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spans="1:21" ht="13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spans="1:21" ht="13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spans="1:21" ht="13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spans="1:21" ht="13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spans="1:21" ht="13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spans="1:21" ht="13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spans="1:21" ht="13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spans="1:21" ht="13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 ht="13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spans="1:21" ht="13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spans="1:21" ht="13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spans="1:21" ht="13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spans="1:21" ht="13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spans="1:21" ht="13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spans="1:21" ht="13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spans="1:21" ht="13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spans="1:21" ht="13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spans="1:21" ht="13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spans="1:21" ht="13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spans="1:21" ht="13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spans="1:21" ht="13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spans="1:21" ht="13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spans="1:21" ht="13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spans="1:21" ht="13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spans="1:21" ht="13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spans="1:21" ht="13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spans="1:21" ht="13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spans="1:21" ht="13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spans="1:21" ht="13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spans="1:21" ht="13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spans="1:21" ht="13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spans="1:21" ht="13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spans="1:21" ht="13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spans="1:21" ht="13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spans="1:21" ht="13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spans="1:21" ht="13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  <row r="166" spans="1:21" ht="13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spans="1:21" ht="13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spans="1:21" ht="13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spans="1:21" ht="13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spans="1:21" ht="13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</row>
    <row r="171" spans="1:21" ht="13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spans="1:21" ht="13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73" spans="1:21" ht="13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</row>
    <row r="174" spans="1:21" ht="13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spans="1:21" ht="13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spans="1:21" ht="13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spans="1:21" ht="13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spans="1:21" ht="13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spans="1:21" ht="13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</row>
    <row r="180" spans="1:21" ht="13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spans="1:21" ht="13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spans="1:21" ht="13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spans="1:21" ht="13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spans="1:21" ht="13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spans="1:21" ht="13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</row>
    <row r="186" spans="1:21" ht="13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</row>
    <row r="187" spans="1:21" ht="13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spans="1:21" ht="13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</row>
    <row r="189" spans="1:21" ht="13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</row>
    <row r="190" spans="1:21" ht="13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spans="1:21" ht="13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spans="1:21" ht="13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</row>
    <row r="193" spans="1:21" ht="13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</row>
    <row r="194" spans="1:21" ht="13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</row>
    <row r="195" spans="1:21" ht="13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</row>
    <row r="196" spans="1:21" ht="13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</row>
    <row r="197" spans="1:21" ht="13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</row>
    <row r="198" spans="1:21" ht="13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</row>
    <row r="199" spans="1:21" ht="13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</row>
    <row r="200" spans="1:21" ht="13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</row>
    <row r="201" spans="1:21" ht="13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02" spans="1:21" ht="13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</row>
    <row r="203" spans="1:21" ht="13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</row>
    <row r="204" spans="1:21" ht="13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</row>
    <row r="205" spans="1:21" ht="13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</row>
    <row r="206" spans="1:21" ht="13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</row>
    <row r="207" spans="1:21" ht="13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spans="1:21" ht="13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spans="1:21" ht="13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</row>
    <row r="210" spans="1:21" ht="13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1" spans="1:21" ht="13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</row>
    <row r="212" spans="1:21" ht="13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</row>
    <row r="213" spans="1:21" ht="13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</row>
    <row r="214" spans="1:21" ht="13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</row>
    <row r="215" spans="1:21" ht="13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</row>
    <row r="216" spans="1:21" ht="13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</row>
    <row r="217" spans="1:21" ht="13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spans="1:21" ht="13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</row>
    <row r="219" spans="1:21" ht="13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0" spans="1:21" ht="13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</row>
    <row r="221" spans="1:21" ht="13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</row>
    <row r="222" spans="1:21" ht="13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</row>
    <row r="223" spans="1:21" ht="13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</row>
    <row r="224" spans="1:21" ht="13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</row>
    <row r="225" spans="1:21" ht="13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</row>
    <row r="226" spans="1:21" ht="13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</row>
    <row r="227" spans="1:21" ht="13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</row>
    <row r="228" spans="1:21" ht="13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</row>
    <row r="229" spans="1:21" ht="13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</row>
    <row r="230" spans="1:21" ht="13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</row>
    <row r="231" spans="1:21" ht="13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32" spans="1:21" ht="13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</row>
    <row r="233" spans="1:21" ht="13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</row>
    <row r="234" spans="1:21" ht="13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</row>
    <row r="235" spans="1:21" ht="13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</row>
    <row r="236" spans="1:21" ht="13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</row>
    <row r="237" spans="1:21" ht="13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</row>
    <row r="238" spans="1:21" ht="13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</row>
    <row r="239" spans="1:21" ht="13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</row>
    <row r="240" spans="1:21" ht="13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</row>
    <row r="241" spans="1:21" ht="13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</row>
    <row r="242" spans="1:21" ht="13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</row>
    <row r="243" spans="1:21" ht="13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</row>
    <row r="244" spans="1:21" ht="13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</row>
    <row r="245" spans="1:21" ht="13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</row>
    <row r="246" spans="1:21" ht="13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</row>
    <row r="247" spans="1:21" ht="13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</row>
    <row r="248" spans="1:21" ht="13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</row>
    <row r="249" spans="1:21" ht="13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</row>
    <row r="250" spans="1:21" ht="13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</row>
    <row r="251" spans="1:21" ht="13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</row>
    <row r="252" spans="1:21" ht="13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</row>
    <row r="253" spans="1:21" ht="13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</row>
    <row r="254" spans="1:21" ht="13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</row>
    <row r="255" spans="1:21" ht="13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</row>
    <row r="256" spans="1:21" ht="13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</row>
    <row r="257" spans="1:21" ht="13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</row>
    <row r="258" spans="1:21" ht="13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</row>
    <row r="259" spans="1:21" ht="13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</row>
    <row r="260" spans="1:21" ht="13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</row>
    <row r="261" spans="1:21" ht="13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</row>
    <row r="262" spans="1:21" ht="13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</row>
    <row r="263" spans="1:21" ht="13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</row>
    <row r="264" spans="1:21" ht="13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</row>
    <row r="265" spans="1:21" ht="13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</row>
    <row r="266" spans="1:21" ht="13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</row>
    <row r="267" spans="1:21" ht="13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</row>
    <row r="268" spans="1:21" ht="13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</row>
    <row r="269" spans="1:21" ht="13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</row>
    <row r="270" spans="1:21" ht="13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</row>
    <row r="271" spans="1:21" ht="13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</row>
    <row r="272" spans="1:21" ht="13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</row>
    <row r="273" spans="1:21" ht="13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</row>
    <row r="274" spans="1:21" ht="13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</row>
    <row r="275" spans="1:21" ht="13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</row>
    <row r="276" spans="1:21" ht="13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</row>
    <row r="277" spans="1:21" ht="13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</row>
    <row r="278" spans="1:21" ht="13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</row>
    <row r="279" spans="1:21" ht="13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</row>
    <row r="280" spans="1:21" ht="13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</row>
    <row r="281" spans="1:21" ht="13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</row>
    <row r="282" spans="1:21" ht="13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</row>
    <row r="283" spans="1:21" ht="13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</row>
    <row r="284" spans="1:21" ht="13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</row>
    <row r="285" spans="1:21" ht="13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</row>
    <row r="286" spans="1:21" ht="13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</row>
    <row r="287" spans="1:21" ht="13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</row>
    <row r="288" spans="1:21" ht="13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</row>
    <row r="289" spans="1:21" ht="13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</row>
    <row r="290" spans="1:21" ht="13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</row>
    <row r="291" spans="1:21" ht="13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</row>
    <row r="292" spans="1:21" ht="13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</row>
    <row r="293" spans="1:21" ht="13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</row>
    <row r="294" spans="1:21" ht="13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</row>
    <row r="295" spans="1:21" ht="13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</row>
    <row r="296" spans="1:21" ht="13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</row>
    <row r="297" spans="1:21" ht="13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</row>
    <row r="298" spans="1:21" ht="13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</row>
    <row r="299" spans="1:21" ht="13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</row>
    <row r="300" spans="1:21" ht="13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</row>
    <row r="301" spans="1:21" ht="13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</row>
    <row r="302" spans="1:21" ht="13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</row>
    <row r="303" spans="1:21" ht="13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</row>
    <row r="304" spans="1:21" ht="13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</row>
    <row r="305" spans="1:21" ht="13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</row>
    <row r="306" spans="1:21" ht="13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</row>
    <row r="307" spans="1:21" ht="13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</row>
    <row r="308" spans="1:21" ht="13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</row>
    <row r="309" spans="1:21" ht="13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</row>
    <row r="310" spans="1:21" ht="13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</row>
    <row r="311" spans="1:21" ht="13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</row>
    <row r="312" spans="1:21" ht="13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</row>
    <row r="313" spans="1:21" ht="13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</row>
    <row r="314" spans="1:21" ht="13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</row>
    <row r="315" spans="1:21" ht="13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</row>
    <row r="316" spans="1:21" ht="13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</row>
    <row r="317" spans="1:21" ht="13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</row>
    <row r="318" spans="1:21" ht="13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</row>
    <row r="319" spans="1:21" ht="13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</row>
    <row r="320" spans="1:21" ht="13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</row>
    <row r="321" spans="1:21" ht="13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</row>
    <row r="322" spans="1:21" ht="13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</row>
    <row r="323" spans="1:21" ht="13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</row>
    <row r="324" spans="1:21" ht="13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</row>
    <row r="325" spans="1:21" ht="13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</row>
    <row r="326" spans="1:21" ht="13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</row>
    <row r="327" spans="1:21" ht="13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</row>
    <row r="328" spans="1:21" ht="13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</row>
    <row r="329" spans="1:21" ht="13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</row>
    <row r="330" spans="1:21" ht="13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</row>
    <row r="331" spans="1:21" ht="13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</row>
    <row r="332" spans="1:21" ht="13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</row>
    <row r="333" spans="1:21" ht="13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</row>
    <row r="334" spans="1:21" ht="13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</row>
    <row r="335" spans="1:21" ht="13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</row>
    <row r="336" spans="1:21" ht="13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</row>
    <row r="337" spans="1:21" ht="13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</row>
    <row r="338" spans="1:21" ht="13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</row>
    <row r="339" spans="1:21" ht="13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</row>
    <row r="340" spans="1:21" ht="13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</row>
    <row r="341" spans="1:21" ht="13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</row>
    <row r="342" spans="1:21" ht="13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</row>
    <row r="343" spans="1:21" ht="13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</row>
    <row r="344" spans="1:21" ht="13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</row>
    <row r="345" spans="1:21" ht="13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</row>
    <row r="346" spans="1:21" ht="13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</row>
    <row r="347" spans="1:21" ht="13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</row>
    <row r="348" spans="1:21" ht="13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</row>
    <row r="349" spans="1:21" ht="13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</row>
    <row r="350" spans="1:21" ht="13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</row>
    <row r="351" spans="1:21" ht="13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</row>
    <row r="352" spans="1:21" ht="13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</row>
    <row r="353" spans="1:21" ht="13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</row>
    <row r="354" spans="1:21" ht="13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</row>
    <row r="355" spans="1:21" ht="13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</row>
    <row r="356" spans="1:21" ht="13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</row>
    <row r="357" spans="1:21" ht="13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</row>
    <row r="358" spans="1:21" ht="13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</row>
    <row r="359" spans="1:21" ht="13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</row>
    <row r="360" spans="1:21" ht="13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</row>
    <row r="361" spans="1:21" ht="13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</row>
    <row r="362" spans="1:21" ht="13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</row>
    <row r="363" spans="1:21" ht="13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</row>
    <row r="364" spans="1:21" ht="13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</row>
    <row r="365" spans="1:21" ht="13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</row>
    <row r="366" spans="1:21" ht="13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</row>
    <row r="367" spans="1:21" ht="13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</row>
    <row r="368" spans="1:21" ht="13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</row>
    <row r="369" spans="1:21" ht="13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</row>
    <row r="370" spans="1:21" ht="13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</row>
    <row r="371" spans="1:21" ht="13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</row>
    <row r="372" spans="1:21" ht="13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</row>
    <row r="373" spans="1:21" ht="13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</row>
    <row r="374" spans="1:21" ht="13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</row>
    <row r="375" spans="1:21" ht="13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</row>
    <row r="376" spans="1:21" ht="13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</row>
    <row r="377" spans="1:21" ht="13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</row>
    <row r="378" spans="1:21" ht="13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</row>
    <row r="379" spans="1:21" ht="13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</row>
    <row r="380" spans="1:21" ht="13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</row>
    <row r="381" spans="1:21" ht="13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</row>
    <row r="382" spans="1:21" ht="13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</row>
    <row r="383" spans="1:21" ht="13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</row>
    <row r="384" spans="1:21" ht="13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</row>
    <row r="385" spans="1:21" ht="13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</row>
    <row r="386" spans="1:21" ht="13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</row>
    <row r="387" spans="1:21" ht="13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</row>
    <row r="388" spans="1:21" ht="13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</row>
    <row r="389" spans="1:21" ht="13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</row>
    <row r="390" spans="1:21" ht="13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</row>
    <row r="391" spans="1:21" ht="13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</row>
    <row r="392" spans="1:21" ht="13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</row>
    <row r="393" spans="1:21" ht="13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</row>
    <row r="394" spans="1:21" ht="13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</row>
    <row r="395" spans="1:21" ht="13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</row>
    <row r="396" spans="1:21" ht="13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</row>
    <row r="397" spans="1:21" ht="13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</row>
    <row r="398" spans="1:21" ht="13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</row>
    <row r="399" spans="1:21" ht="13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</row>
    <row r="400" spans="1:21" ht="13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</row>
    <row r="401" spans="1:21" ht="13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</row>
    <row r="402" spans="1:21" ht="13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</row>
    <row r="403" spans="1:21" ht="13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</row>
    <row r="404" spans="1:21" ht="13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</row>
    <row r="405" spans="1:21" ht="13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</row>
    <row r="406" spans="1:21" ht="13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</row>
    <row r="407" spans="1:21" ht="13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</row>
    <row r="408" spans="1:21" ht="13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</row>
    <row r="409" spans="1:21" ht="13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</row>
    <row r="410" spans="1:21" ht="13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</row>
    <row r="411" spans="1:21" ht="13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</row>
    <row r="412" spans="1:21" ht="13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</row>
    <row r="413" spans="1:21" ht="13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</row>
    <row r="414" spans="1:21" ht="13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</row>
    <row r="415" spans="1:21" ht="13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</row>
    <row r="416" spans="1:21" ht="13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</row>
    <row r="417" spans="1:21" ht="13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</row>
    <row r="418" spans="1:21" ht="13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</row>
    <row r="419" spans="1:21" ht="13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</row>
    <row r="420" spans="1:21" ht="13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</row>
    <row r="421" spans="1:21" ht="13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</row>
    <row r="422" spans="1:21" ht="13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</row>
    <row r="423" spans="1:21" ht="13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</row>
    <row r="424" spans="1:21" ht="13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</row>
    <row r="425" spans="1:21" ht="13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</row>
    <row r="426" spans="1:21" ht="13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</row>
    <row r="427" spans="1:21" ht="13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</row>
    <row r="428" spans="1:21" ht="13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</row>
    <row r="429" spans="1:21" ht="13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</row>
    <row r="430" spans="1:21" ht="13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</row>
    <row r="431" spans="1:21" ht="13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</row>
    <row r="432" spans="1:21" ht="13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</row>
    <row r="433" spans="1:21" ht="13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</row>
    <row r="434" spans="1:21" ht="13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</row>
    <row r="435" spans="1:21" ht="13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</row>
    <row r="436" spans="1:21" ht="13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</row>
    <row r="437" spans="1:21" ht="13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</row>
    <row r="438" spans="1:21" ht="13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</row>
    <row r="439" spans="1:21" ht="13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</row>
    <row r="440" spans="1:21" ht="13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</row>
    <row r="441" spans="1:21" ht="13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</row>
    <row r="442" spans="1:21" ht="13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</row>
    <row r="443" spans="1:21" ht="13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</row>
    <row r="444" spans="1:21" ht="13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</row>
    <row r="445" spans="1:21" ht="13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</row>
    <row r="446" spans="1:21" ht="13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</row>
    <row r="447" spans="1:21" ht="13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</row>
    <row r="448" spans="1:21" ht="13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</row>
    <row r="449" spans="1:21" ht="13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</row>
    <row r="450" spans="1:21" ht="13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</row>
    <row r="451" spans="1:21" ht="13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</row>
    <row r="452" spans="1:21" ht="13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</row>
    <row r="453" spans="1:21" ht="13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</row>
    <row r="454" spans="1:21" ht="13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</row>
    <row r="455" spans="1:21" ht="13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</row>
    <row r="456" spans="1:21" ht="13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</row>
    <row r="457" spans="1:21" ht="13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</row>
    <row r="458" spans="1:21" ht="13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</row>
    <row r="459" spans="1:21" ht="13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</row>
    <row r="460" spans="1:21" ht="13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</row>
    <row r="461" spans="1:21" ht="13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</row>
    <row r="462" spans="1:21" ht="13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</row>
    <row r="463" spans="1:21" ht="13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</row>
    <row r="464" spans="1:21" ht="13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</row>
    <row r="465" spans="1:21" ht="13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</row>
    <row r="466" spans="1:21" ht="13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</row>
    <row r="467" spans="1:21" ht="13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</row>
    <row r="468" spans="1:21" ht="13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</row>
    <row r="469" spans="1:21" ht="13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</row>
    <row r="470" spans="1:21" ht="13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</row>
    <row r="471" spans="1:21" ht="13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</row>
    <row r="472" spans="1:21" ht="13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</row>
    <row r="473" spans="1:21" ht="13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</row>
    <row r="474" spans="1:21" ht="13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</row>
    <row r="475" spans="1:21" ht="13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</row>
    <row r="476" spans="1:21" ht="13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</row>
    <row r="477" spans="1:21" ht="13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</row>
    <row r="478" spans="1:21" ht="13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</row>
    <row r="479" spans="1:21" ht="13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</row>
    <row r="480" spans="1:21" ht="13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</row>
    <row r="481" spans="1:21" ht="13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</row>
    <row r="482" spans="1:21" ht="13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</row>
    <row r="483" spans="1:21" ht="13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</row>
    <row r="484" spans="1:21" ht="13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</row>
    <row r="485" spans="1:21" ht="13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</row>
    <row r="486" spans="1:21" ht="13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</row>
    <row r="487" spans="1:21" ht="13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</row>
    <row r="488" spans="1:21" ht="13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</row>
    <row r="489" spans="1:21" ht="13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</row>
    <row r="490" spans="1:21" ht="13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</row>
    <row r="491" spans="1:21" ht="13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</row>
    <row r="492" spans="1:21" ht="13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</row>
    <row r="493" spans="1:21" ht="13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</row>
    <row r="494" spans="1:21" ht="13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</row>
    <row r="495" spans="1:21" ht="13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</row>
    <row r="496" spans="1:21" ht="13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</row>
    <row r="497" spans="1:21" ht="13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</row>
    <row r="498" spans="1:21" ht="13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</row>
    <row r="499" spans="1:21" ht="13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</row>
    <row r="500" spans="1:21" ht="13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</row>
    <row r="501" spans="1:21" ht="13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</row>
    <row r="502" spans="1:21" ht="13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</row>
    <row r="503" spans="1:21" ht="13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</row>
    <row r="504" spans="1:21" ht="13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</row>
    <row r="505" spans="1:21" ht="13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</row>
    <row r="506" spans="1:21" ht="13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</row>
    <row r="507" spans="1:21" ht="13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</row>
    <row r="508" spans="1:21" ht="13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</row>
    <row r="509" spans="1:21" ht="13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</row>
    <row r="510" spans="1:21" ht="13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</row>
    <row r="511" spans="1:21" ht="13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</row>
    <row r="512" spans="1:21" ht="13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</row>
    <row r="513" spans="1:21" ht="13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</row>
    <row r="514" spans="1:21" ht="13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</row>
    <row r="515" spans="1:21" ht="13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</row>
    <row r="516" spans="1:21" ht="13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</row>
    <row r="517" spans="1:21" ht="13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</row>
    <row r="518" spans="1:21" ht="13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</row>
    <row r="519" spans="1:21" ht="13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</row>
    <row r="520" spans="1:21" ht="13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</row>
    <row r="521" spans="1:21" ht="13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</row>
    <row r="522" spans="1:21" ht="13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</row>
    <row r="523" spans="1:21" ht="13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</row>
    <row r="524" spans="1:21" ht="13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</row>
    <row r="525" spans="1:21" ht="13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</row>
    <row r="526" spans="1:21" ht="13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</row>
    <row r="527" spans="1:21" ht="13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</row>
    <row r="528" spans="1:21" ht="13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</row>
    <row r="529" spans="1:21" ht="13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</row>
    <row r="530" spans="1:21" ht="13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</row>
    <row r="531" spans="1:21" ht="13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</row>
    <row r="532" spans="1:21" ht="13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</row>
    <row r="533" spans="1:21" ht="13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</row>
    <row r="534" spans="1:21" ht="13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</row>
    <row r="535" spans="1:21" ht="13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</row>
    <row r="536" spans="1:21" ht="13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</row>
    <row r="537" spans="1:21" ht="13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</row>
    <row r="538" spans="1:21" ht="13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</row>
    <row r="539" spans="1:21" ht="13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</row>
    <row r="540" spans="1:21" ht="13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</row>
    <row r="541" spans="1:21" ht="13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</row>
    <row r="542" spans="1:21" ht="13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</row>
    <row r="543" spans="1:21" ht="13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</row>
    <row r="544" spans="1:21" ht="13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</row>
    <row r="545" spans="1:21" ht="13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</row>
    <row r="546" spans="1:21" ht="13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</row>
    <row r="547" spans="1:21" ht="13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</row>
    <row r="548" spans="1:21" ht="13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</row>
    <row r="549" spans="1:21" ht="13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</row>
    <row r="550" spans="1:21" ht="13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</row>
    <row r="551" spans="1:21" ht="13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</row>
    <row r="552" spans="1:21" ht="13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</row>
    <row r="553" spans="1:21" ht="13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</row>
    <row r="554" spans="1:21" ht="13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</row>
    <row r="555" spans="1:21" ht="13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</row>
    <row r="556" spans="1:21" ht="13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</row>
    <row r="557" spans="1:21" ht="13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</row>
    <row r="558" spans="1:21" ht="13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</row>
    <row r="559" spans="1:21" ht="13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</row>
    <row r="560" spans="1:21" ht="13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</row>
    <row r="561" spans="1:21" ht="13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</row>
    <row r="562" spans="1:21" ht="13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</row>
    <row r="563" spans="1:21" ht="13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</row>
    <row r="564" spans="1:21" ht="13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</row>
    <row r="565" spans="1:21" ht="13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</row>
    <row r="566" spans="1:21" ht="13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</row>
    <row r="567" spans="1:21" ht="13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</row>
    <row r="568" spans="1:21" ht="13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</row>
    <row r="569" spans="1:21" ht="13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</row>
    <row r="570" spans="1:21" ht="13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</row>
    <row r="571" spans="1:21" ht="13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</row>
    <row r="572" spans="1:21" ht="13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</row>
    <row r="573" spans="1:21" ht="13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</row>
    <row r="574" spans="1:21" ht="13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</row>
    <row r="575" spans="1:21" ht="13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</row>
    <row r="576" spans="1:21" ht="13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</row>
    <row r="577" spans="1:21" ht="13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</row>
    <row r="578" spans="1:21" ht="13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</row>
    <row r="579" spans="1:21" ht="13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</row>
    <row r="580" spans="1:21" ht="13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</row>
    <row r="581" spans="1:21" ht="13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</row>
    <row r="582" spans="1:21" ht="13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</row>
    <row r="583" spans="1:21" ht="13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</row>
    <row r="584" spans="1:21" ht="13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</row>
    <row r="585" spans="1:21" ht="13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</row>
    <row r="586" spans="1:21" ht="13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</row>
    <row r="587" spans="1:21" ht="13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</row>
    <row r="588" spans="1:21" ht="13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</row>
    <row r="589" spans="1:21" ht="13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</row>
    <row r="590" spans="1:21" ht="13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</row>
    <row r="591" spans="1:21" ht="13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</row>
    <row r="592" spans="1:21" ht="13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</row>
    <row r="593" spans="1:21" ht="13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</row>
    <row r="594" spans="1:21" ht="13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</row>
    <row r="595" spans="1:21" ht="13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</row>
    <row r="596" spans="1:21" ht="13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</row>
    <row r="597" spans="1:21" ht="13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</row>
    <row r="598" spans="1:21" ht="13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</row>
    <row r="599" spans="1:21" ht="13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</row>
    <row r="600" spans="1:21" ht="13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</row>
    <row r="601" spans="1:21" ht="13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</row>
    <row r="602" spans="1:21" ht="13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</row>
    <row r="603" spans="1:21" ht="13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</row>
    <row r="604" spans="1:21" ht="13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</row>
    <row r="605" spans="1:21" ht="13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</row>
    <row r="606" spans="1:21" ht="13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</row>
    <row r="607" spans="1:21" ht="13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</row>
    <row r="608" spans="1:21" ht="13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</row>
    <row r="609" spans="1:21" ht="13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</row>
    <row r="610" spans="1:21" ht="13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</row>
    <row r="611" spans="1:21" ht="13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</row>
    <row r="612" spans="1:21" ht="13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</row>
    <row r="613" spans="1:21" ht="13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</row>
    <row r="614" spans="1:21" ht="13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</row>
    <row r="615" spans="1:21" ht="13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</row>
    <row r="616" spans="1:21" ht="13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</row>
    <row r="617" spans="1:21" ht="13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</row>
    <row r="618" spans="1:21" ht="13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</row>
    <row r="619" spans="1:21" ht="13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</row>
    <row r="620" spans="1:21" ht="13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</row>
    <row r="621" spans="1:21" ht="13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</row>
    <row r="622" spans="1:21" ht="13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</row>
    <row r="623" spans="1:21" ht="13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</row>
    <row r="624" spans="1:21" ht="13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</row>
    <row r="625" spans="1:21" ht="13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</row>
    <row r="626" spans="1:21" ht="13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</row>
    <row r="627" spans="1:21" ht="13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</row>
    <row r="628" spans="1:21" ht="13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</row>
    <row r="629" spans="1:21" ht="13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</row>
    <row r="630" spans="1:21" ht="13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</row>
    <row r="631" spans="1:21" ht="13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</row>
    <row r="632" spans="1:21" ht="13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</row>
    <row r="633" spans="1:21" ht="13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</row>
    <row r="634" spans="1:21" ht="13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</row>
    <row r="635" spans="1:21" ht="13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</row>
    <row r="636" spans="1:21" ht="13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</row>
    <row r="637" spans="1:21" ht="13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</row>
    <row r="638" spans="1:21" ht="13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</row>
    <row r="639" spans="1:21" ht="13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</row>
    <row r="640" spans="1:21" ht="13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</row>
    <row r="641" spans="1:21" ht="13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</row>
    <row r="642" spans="1:21" ht="13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</row>
    <row r="643" spans="1:21" ht="13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</row>
    <row r="644" spans="1:21" ht="13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</row>
    <row r="645" spans="1:21" ht="13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</row>
    <row r="646" spans="1:21" ht="13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</row>
    <row r="647" spans="1:21" ht="13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</row>
    <row r="648" spans="1:21" ht="13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</row>
    <row r="649" spans="1:21" ht="13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</row>
    <row r="650" spans="1:21" ht="13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</row>
    <row r="651" spans="1:21" ht="13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</row>
    <row r="652" spans="1:21" ht="13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</row>
    <row r="653" spans="1:21" ht="13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</row>
    <row r="654" spans="1:21" ht="13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</row>
    <row r="655" spans="1:21" ht="13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</row>
    <row r="656" spans="1:21" ht="13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</row>
    <row r="657" spans="1:21" ht="13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</row>
    <row r="658" spans="1:21" ht="13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</row>
    <row r="659" spans="1:21" ht="13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</row>
    <row r="660" spans="1:21" ht="13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</row>
    <row r="661" spans="1:21" ht="13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</row>
    <row r="662" spans="1:21" ht="13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</row>
    <row r="663" spans="1:21" ht="13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</row>
    <row r="664" spans="1:21" ht="13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</row>
    <row r="665" spans="1:21" ht="13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</row>
    <row r="666" spans="1:21" ht="13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</row>
    <row r="667" spans="1:21" ht="13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</row>
    <row r="668" spans="1:21" ht="13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</row>
    <row r="669" spans="1:21" ht="13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</row>
    <row r="670" spans="1:21" ht="13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</row>
    <row r="671" spans="1:21" ht="13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</row>
    <row r="672" spans="1:21" ht="13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</row>
    <row r="673" spans="1:21" ht="13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</row>
    <row r="674" spans="1:21" ht="13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</row>
    <row r="675" spans="1:21" ht="13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</row>
    <row r="676" spans="1:21" ht="13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</row>
    <row r="677" spans="1:21" ht="13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</row>
    <row r="678" spans="1:21" ht="13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</row>
    <row r="679" spans="1:21" ht="13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</row>
    <row r="680" spans="1:21" ht="13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</row>
    <row r="681" spans="1:21" ht="13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</row>
    <row r="682" spans="1:21" ht="13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</row>
    <row r="683" spans="1:21" ht="13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</row>
    <row r="684" spans="1:21" ht="13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</row>
    <row r="685" spans="1:21" ht="13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</row>
    <row r="686" spans="1:21" ht="13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</row>
    <row r="687" spans="1:21" ht="13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</row>
    <row r="688" spans="1:21" ht="13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</row>
    <row r="689" spans="1:21" ht="13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</row>
    <row r="690" spans="1:21" ht="13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</row>
    <row r="691" spans="1:21" ht="13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</row>
    <row r="692" spans="1:21" ht="13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</row>
    <row r="693" spans="1:21" ht="13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</row>
    <row r="694" spans="1:21" ht="13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</row>
    <row r="695" spans="1:21" ht="13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</row>
    <row r="696" spans="1:21" ht="13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</row>
    <row r="697" spans="1:21" ht="13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</row>
    <row r="698" spans="1:21" ht="13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</row>
    <row r="699" spans="1:21" ht="13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</row>
    <row r="700" spans="1:21" ht="13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</row>
    <row r="701" spans="1:21" ht="13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</row>
    <row r="702" spans="1:21" ht="13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</row>
    <row r="703" spans="1:21" ht="13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</row>
    <row r="704" spans="1:21" ht="13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</row>
    <row r="705" spans="1:21" ht="13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</row>
    <row r="706" spans="1:21" ht="13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</row>
    <row r="707" spans="1:21" ht="13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</row>
    <row r="708" spans="1:21" ht="13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</row>
    <row r="709" spans="1:21" ht="13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</row>
    <row r="710" spans="1:21" ht="13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</row>
    <row r="711" spans="1:21" ht="13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</row>
    <row r="712" spans="1:21" ht="13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</row>
    <row r="713" spans="1:21" ht="13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</row>
    <row r="714" spans="1:21" ht="13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</row>
    <row r="715" spans="1:21" ht="13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</row>
    <row r="716" spans="1:21" ht="13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</row>
    <row r="717" spans="1:21" ht="13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</row>
    <row r="718" spans="1:21" ht="13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</row>
    <row r="719" spans="1:21" ht="13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</row>
    <row r="720" spans="1:21" ht="13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</row>
    <row r="721" spans="1:21" ht="13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</row>
    <row r="722" spans="1:21" ht="13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</row>
    <row r="723" spans="1:21" ht="13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</row>
    <row r="724" spans="1:21" ht="13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</row>
    <row r="725" spans="1:21" ht="13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</row>
    <row r="726" spans="1:21" ht="13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</row>
    <row r="727" spans="1:21" ht="13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</row>
    <row r="728" spans="1:21" ht="13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</row>
    <row r="729" spans="1:21" ht="13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</row>
    <row r="730" spans="1:21" ht="13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</row>
    <row r="731" spans="1:21" ht="13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</row>
    <row r="732" spans="1:21" ht="13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</row>
    <row r="733" spans="1:21" ht="13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</row>
    <row r="734" spans="1:21" ht="13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</row>
    <row r="735" spans="1:21" ht="13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</row>
    <row r="736" spans="1:21" ht="13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</row>
    <row r="737" spans="1:21" ht="13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</row>
    <row r="738" spans="1:21" ht="13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</row>
    <row r="739" spans="1:21" ht="13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</row>
    <row r="740" spans="1:21" ht="13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</row>
    <row r="741" spans="1:21" ht="13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</row>
    <row r="742" spans="1:21" ht="13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</row>
    <row r="743" spans="1:21" ht="13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</row>
    <row r="744" spans="1:21" ht="13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</row>
    <row r="745" spans="1:21" ht="13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</row>
    <row r="746" spans="1:21" ht="13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</row>
    <row r="747" spans="1:21" ht="13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</row>
    <row r="748" spans="1:21" ht="13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</row>
    <row r="749" spans="1:21" ht="13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</row>
    <row r="750" spans="1:21" ht="13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</row>
    <row r="751" spans="1:21" ht="13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</row>
    <row r="752" spans="1:21" ht="13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</row>
    <row r="753" spans="1:21" ht="13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</row>
    <row r="754" spans="1:21" ht="13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</row>
    <row r="755" spans="1:21" ht="13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</row>
    <row r="756" spans="1:21" ht="13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</row>
    <row r="757" spans="1:21" ht="13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</row>
    <row r="758" spans="1:21" ht="13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</row>
    <row r="759" spans="1:21" ht="13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</row>
    <row r="760" spans="1:21" ht="13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</row>
    <row r="761" spans="1:21" ht="13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</row>
    <row r="762" spans="1:21" ht="13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</row>
    <row r="763" spans="1:21" ht="13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</row>
    <row r="764" spans="1:21" ht="13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</row>
    <row r="765" spans="1:21" ht="13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</row>
    <row r="766" spans="1:21" ht="13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</row>
    <row r="767" spans="1:21" ht="13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</row>
    <row r="768" spans="1:21" ht="13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</row>
    <row r="769" spans="1:21" ht="13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</row>
    <row r="770" spans="1:21" ht="13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</row>
    <row r="771" spans="1:21" ht="13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</row>
    <row r="772" spans="1:21" ht="13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</row>
    <row r="773" spans="1:21" ht="13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</row>
    <row r="774" spans="1:21" ht="13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</row>
    <row r="775" spans="1:21" ht="13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</row>
    <row r="776" spans="1:21" ht="13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</row>
    <row r="777" spans="1:21" ht="13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</row>
    <row r="778" spans="1:21" ht="13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</row>
    <row r="779" spans="1:21" ht="13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</row>
    <row r="780" spans="1:21" ht="13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</row>
    <row r="781" spans="1:21" ht="13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</row>
    <row r="782" spans="1:21" ht="13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</row>
    <row r="783" spans="1:21" ht="13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</row>
    <row r="784" spans="1:21" ht="13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</row>
    <row r="785" spans="1:21" ht="13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</row>
    <row r="786" spans="1:21" ht="13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</row>
    <row r="787" spans="1:21" ht="13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</row>
    <row r="788" spans="1:21" ht="13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</row>
    <row r="789" spans="1:21" ht="13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</row>
    <row r="790" spans="1:21" ht="13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</row>
    <row r="791" spans="1:21" ht="13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</row>
    <row r="792" spans="1:21" ht="13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</row>
    <row r="793" spans="1:21" ht="13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</row>
    <row r="794" spans="1:21" ht="13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</row>
    <row r="795" spans="1:21" ht="13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</row>
    <row r="796" spans="1:21" ht="13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</row>
    <row r="797" spans="1:21" ht="13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</row>
    <row r="798" spans="1:21" ht="13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</row>
    <row r="799" spans="1:21" ht="13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</row>
    <row r="800" spans="1:21" ht="13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</row>
    <row r="801" spans="1:21" ht="13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</row>
    <row r="802" spans="1:21" ht="13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</row>
    <row r="803" spans="1:21" ht="13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</row>
    <row r="804" spans="1:21" ht="13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</row>
    <row r="805" spans="1:21" ht="13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</row>
    <row r="806" spans="1:21" ht="13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</row>
    <row r="807" spans="1:21" ht="13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</row>
    <row r="808" spans="1:21" ht="13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</row>
    <row r="809" spans="1:21" ht="13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</row>
    <row r="810" spans="1:21" ht="13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</row>
    <row r="811" spans="1:21" ht="13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</row>
    <row r="812" spans="1:21" ht="13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</row>
    <row r="813" spans="1:21" ht="13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</row>
    <row r="814" spans="1:21" ht="13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</row>
    <row r="815" spans="1:21" ht="13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</row>
    <row r="816" spans="1:21" ht="13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</row>
    <row r="817" spans="1:21" ht="13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</row>
    <row r="818" spans="1:21" ht="13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</row>
    <row r="819" spans="1:21" ht="13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</row>
    <row r="820" spans="1:21" ht="13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</row>
    <row r="821" spans="1:21" ht="13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</row>
    <row r="822" spans="1:21" ht="13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</row>
    <row r="823" spans="1:21" ht="13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</row>
    <row r="824" spans="1:21" ht="13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</row>
    <row r="825" spans="1:21" ht="13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</row>
    <row r="826" spans="1:21" ht="13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</row>
    <row r="827" spans="1:21" ht="13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</row>
    <row r="828" spans="1:21" ht="13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</row>
    <row r="829" spans="1:21" ht="13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</row>
    <row r="830" spans="1:21" ht="13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</row>
    <row r="831" spans="1:21" ht="13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</row>
    <row r="832" spans="1:21" ht="13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</row>
    <row r="833" spans="1:21" ht="13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</row>
    <row r="834" spans="1:21" ht="13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</row>
    <row r="835" spans="1:21" ht="13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</row>
    <row r="836" spans="1:21" ht="13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</row>
    <row r="837" spans="1:21" ht="13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</row>
    <row r="838" spans="1:21" ht="13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</row>
    <row r="839" spans="1:21" ht="13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</row>
    <row r="840" spans="1:21" ht="13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</row>
    <row r="841" spans="1:21" ht="13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</row>
    <row r="842" spans="1:21" ht="13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</row>
    <row r="843" spans="1:21" ht="13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</row>
    <row r="844" spans="1:21" ht="13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</row>
    <row r="845" spans="1:21" ht="13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</row>
    <row r="846" spans="1:21" ht="13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</row>
    <row r="847" spans="1:21" ht="13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</row>
    <row r="848" spans="1:21" ht="13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</row>
    <row r="849" spans="1:21" ht="13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</row>
    <row r="850" spans="1:21" ht="13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</row>
    <row r="851" spans="1:21" ht="13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</row>
    <row r="852" spans="1:21" ht="13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</row>
    <row r="853" spans="1:21" ht="13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</row>
    <row r="854" spans="1:21" ht="13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</row>
    <row r="855" spans="1:21" ht="13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</row>
    <row r="856" spans="1:21" ht="13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</row>
    <row r="857" spans="1:21" ht="13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</row>
    <row r="858" spans="1:21" ht="13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</row>
    <row r="859" spans="1:21" ht="13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</row>
    <row r="860" spans="1:21" ht="13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</row>
    <row r="861" spans="1:21" ht="13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</row>
    <row r="862" spans="1:21" ht="13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</row>
    <row r="863" spans="1:21" ht="13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</row>
    <row r="864" spans="1:21" ht="13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</row>
    <row r="865" spans="1:21" ht="13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</row>
    <row r="866" spans="1:21" ht="13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</row>
    <row r="867" spans="1:21" ht="13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</row>
    <row r="868" spans="1:21" ht="13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</row>
    <row r="869" spans="1:21" ht="13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</row>
    <row r="870" spans="1:21" ht="13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</row>
    <row r="871" spans="1:21" ht="13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</row>
    <row r="872" spans="1:21" ht="13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</row>
    <row r="873" spans="1:21" ht="13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</row>
    <row r="874" spans="1:21" ht="13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</row>
    <row r="875" spans="1:21" ht="13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</row>
    <row r="876" spans="1:21" ht="13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</row>
    <row r="877" spans="1:21" ht="13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</row>
    <row r="878" spans="1:21" ht="13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</row>
    <row r="879" spans="1:21" ht="13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</row>
    <row r="880" spans="1:21" ht="13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</row>
    <row r="881" spans="1:21" ht="13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</row>
    <row r="882" spans="1:21" ht="13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</row>
    <row r="883" spans="1:21" ht="13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</row>
    <row r="884" spans="1:21" ht="13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</row>
    <row r="885" spans="1:21" ht="13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</row>
    <row r="886" spans="1:21" ht="13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</row>
    <row r="887" spans="1:21" ht="13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</row>
    <row r="888" spans="1:21" ht="13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</row>
    <row r="889" spans="1:21" ht="13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</row>
    <row r="890" spans="1:21" ht="13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</row>
    <row r="891" spans="1:21" ht="13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</row>
    <row r="892" spans="1:21" ht="13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</row>
    <row r="893" spans="1:21" ht="13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</row>
    <row r="894" spans="1:21" ht="13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</row>
    <row r="895" spans="1:21" ht="13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</row>
    <row r="896" spans="1:21" ht="13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</row>
    <row r="897" spans="1:21" ht="13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</row>
    <row r="898" spans="1:21" ht="13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</row>
    <row r="899" spans="1:21" ht="13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</row>
    <row r="900" spans="1:21" ht="13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</row>
    <row r="901" spans="1:21" ht="13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</row>
    <row r="902" spans="1:21" ht="13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</row>
    <row r="903" spans="1:21" ht="13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</row>
    <row r="904" spans="1:21" ht="13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</row>
    <row r="905" spans="1:21" ht="13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</row>
    <row r="906" spans="1:21" ht="13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</row>
    <row r="907" spans="1:21" ht="13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</row>
    <row r="908" spans="1:21" ht="13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</row>
    <row r="909" spans="1:21" ht="13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</row>
    <row r="910" spans="1:21" ht="13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</row>
    <row r="911" spans="1:21" ht="13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</row>
    <row r="912" spans="1:21" ht="13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</row>
    <row r="913" spans="1:21" ht="13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</row>
    <row r="914" spans="1:21" ht="13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</row>
    <row r="915" spans="1:21" ht="13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</row>
    <row r="916" spans="1:21" ht="13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</row>
    <row r="917" spans="1:21" ht="13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</row>
    <row r="918" spans="1:21" ht="13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</row>
    <row r="919" spans="1:21" ht="13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</row>
    <row r="920" spans="1:21" ht="13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</row>
    <row r="921" spans="1:21" ht="13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</row>
    <row r="922" spans="1:21" ht="13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</row>
    <row r="923" spans="1:21" ht="13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</row>
    <row r="924" spans="1:21" ht="13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</row>
    <row r="925" spans="1:21" ht="13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</row>
    <row r="926" spans="1:21" ht="13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</row>
    <row r="927" spans="1:21" ht="13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</row>
    <row r="928" spans="1:21" ht="13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</row>
    <row r="929" spans="1:21" ht="13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</row>
    <row r="930" spans="1:21" ht="13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</row>
    <row r="931" spans="1:21" ht="13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</row>
    <row r="932" spans="1:21" ht="13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</row>
    <row r="933" spans="1:21" ht="13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</row>
    <row r="934" spans="1:21" ht="13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</row>
    <row r="935" spans="1:21" ht="13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</row>
    <row r="936" spans="1:21" ht="13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</row>
    <row r="937" spans="1:21" ht="13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</row>
    <row r="938" spans="1:21" ht="13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</row>
    <row r="939" spans="1:21" ht="13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</row>
    <row r="940" spans="1:21" ht="13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</row>
    <row r="941" spans="1:21" ht="13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</row>
    <row r="942" spans="1:21" ht="13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</row>
    <row r="943" spans="1:21" ht="13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</row>
    <row r="944" spans="1:21" ht="13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</row>
    <row r="945" spans="1:21" ht="13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</row>
    <row r="946" spans="1:21" ht="13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</row>
    <row r="947" spans="1:21" ht="13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</row>
    <row r="948" spans="1:21" ht="13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</row>
    <row r="949" spans="1:21" ht="13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</row>
    <row r="950" spans="1:21" ht="13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</row>
    <row r="951" spans="1:21" ht="13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</row>
    <row r="952" spans="1:21" ht="13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</row>
    <row r="953" spans="1:21" ht="13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</row>
    <row r="954" spans="1:21" ht="13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</row>
    <row r="955" spans="1:21" ht="13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</row>
    <row r="956" spans="1:21" ht="13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</row>
    <row r="957" spans="1:21" ht="13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</row>
    <row r="958" spans="1:21" ht="13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</row>
    <row r="959" spans="1:21" ht="13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</row>
    <row r="960" spans="1:21" ht="13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</row>
    <row r="961" spans="1:21" ht="13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</row>
    <row r="962" spans="1:21" ht="13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</row>
    <row r="963" spans="1:21" ht="13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</row>
    <row r="964" spans="1:21" ht="13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</row>
    <row r="965" spans="1:21" ht="13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</row>
    <row r="966" spans="1:21" ht="13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</row>
    <row r="967" spans="1:21" ht="13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</row>
    <row r="968" spans="1:21" ht="13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</row>
    <row r="969" spans="1:21" ht="13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</row>
    <row r="970" spans="1:21" ht="13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</row>
    <row r="971" spans="1:21" ht="13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</row>
    <row r="972" spans="1:21" ht="13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</row>
    <row r="973" spans="1:21" ht="13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</row>
    <row r="974" spans="1:21" ht="13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</row>
    <row r="975" spans="1:21" ht="13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</row>
    <row r="976" spans="1:21" ht="13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</row>
    <row r="977" spans="1:21" ht="13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</row>
    <row r="978" spans="1:21" ht="13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</row>
    <row r="979" spans="1:21" ht="13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</row>
    <row r="980" spans="1:21" ht="13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</row>
    <row r="981" spans="1:21" ht="13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</row>
    <row r="982" spans="1:21" ht="13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</row>
    <row r="983" spans="1:21" ht="13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</row>
    <row r="984" spans="1:21" ht="13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</row>
    <row r="985" spans="1:21" ht="13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</row>
    <row r="986" spans="1:21" ht="13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</row>
    <row r="987" spans="1:21" ht="13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</row>
    <row r="988" spans="1:21" ht="13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</row>
    <row r="989" spans="1:21" ht="13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</row>
    <row r="990" spans="1:21" ht="13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</row>
    <row r="991" spans="1:21" ht="13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</row>
    <row r="992" spans="1:21" ht="13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</row>
    <row r="993" spans="1:21" ht="13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</row>
    <row r="994" spans="1:21" ht="13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</row>
    <row r="995" spans="1:21" ht="13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</row>
    <row r="996" spans="1:21" ht="13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</row>
    <row r="997" spans="1:21" ht="13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</row>
  </sheetData>
  <sheetProtection algorithmName="SHA-512" hashValue="gDkZmAT6TPOZ1kxcMKB1NQ242jIbu9xCAXL80AklhnuI9tQx/J0dC5qgopEsysaaBk+bna6Ia2uZ7xgm7/cg9g==" saltValue="dk8K/YvJ9RRWRLAfumIMYg==" spinCount="100000" sheet="1" objects="1" scenarios="1" selectLockedCells="1"/>
  <mergeCells count="3">
    <mergeCell ref="C7:G7"/>
    <mergeCell ref="C5:G5"/>
    <mergeCell ref="C4:G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0. OVERVIEW</vt:lpstr>
      <vt:lpstr>1. Define decision factors</vt:lpstr>
      <vt:lpstr>2. Weight decision factors</vt:lpstr>
      <vt:lpstr>3. Define ICM candidates</vt:lpstr>
      <vt:lpstr>4. Score candidates on decision</vt:lpstr>
      <vt:lpstr>APPENDIX A</vt:lpstr>
      <vt:lpstr>APPENDIX B</vt:lpstr>
      <vt:lpstr>APPENDIX C</vt:lpstr>
      <vt:lpstr>APPENDIX D</vt:lpstr>
      <vt:lpstr>CANDIDATES</vt:lpstr>
      <vt:lpstr>EGCANDIDATES</vt:lpstr>
      <vt:lpstr>EGFACTORS</vt:lpstr>
      <vt:lpstr>FACTORS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Allison Hwang</cp:lastModifiedBy>
  <dcterms:created xsi:type="dcterms:W3CDTF">2025-11-18T19:45:53Z</dcterms:created>
  <dcterms:modified xsi:type="dcterms:W3CDTF">2025-12-09T20:10:04Z</dcterms:modified>
</cp:coreProperties>
</file>